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Projekti_0\0686 - Mosna - dom kulture - Micko\08 Tender PZI\Prevodi\"/>
    </mc:Choice>
  </mc:AlternateContent>
  <bookViews>
    <workbookView xWindow="0" yWindow="0" windowWidth="20460" windowHeight="8925"/>
  </bookViews>
  <sheets>
    <sheet name="Sheet1" sheetId="6" r:id="rId1"/>
  </sheet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1" i="6" l="1"/>
  <c r="F197" i="6" l="1"/>
  <c r="F195" i="6"/>
  <c r="F196" i="6"/>
  <c r="F194" i="6"/>
  <c r="F191" i="6"/>
  <c r="F190" i="6"/>
  <c r="F189" i="6"/>
  <c r="F181" i="6"/>
  <c r="F180" i="6"/>
  <c r="F179" i="6"/>
  <c r="F177" i="6"/>
  <c r="F171" i="6"/>
  <c r="F168" i="6"/>
  <c r="F157" i="6"/>
  <c r="F158" i="6"/>
  <c r="F159" i="6"/>
  <c r="F160" i="6"/>
  <c r="F161" i="6"/>
  <c r="F162" i="6"/>
  <c r="F163" i="6"/>
  <c r="F164" i="6"/>
  <c r="F165" i="6"/>
  <c r="F166" i="6"/>
  <c r="F167" i="6"/>
  <c r="F156" i="6"/>
  <c r="F151" i="6"/>
  <c r="F150" i="6"/>
  <c r="F147" i="6"/>
  <c r="F148" i="6"/>
  <c r="F145" i="6"/>
  <c r="F143" i="6"/>
  <c r="F141" i="6"/>
  <c r="F139" i="6"/>
  <c r="F137" i="6"/>
  <c r="F130" i="6"/>
  <c r="F129" i="6"/>
  <c r="F128" i="6"/>
  <c r="F127" i="6"/>
  <c r="F126" i="6"/>
  <c r="F125" i="6"/>
  <c r="F124" i="6"/>
  <c r="F123" i="6"/>
  <c r="F122" i="6"/>
  <c r="F121" i="6"/>
  <c r="F120" i="6"/>
  <c r="F119" i="6"/>
  <c r="F118" i="6"/>
  <c r="F117" i="6"/>
  <c r="F116" i="6"/>
  <c r="F115" i="6"/>
  <c r="F114" i="6"/>
  <c r="F113" i="6"/>
  <c r="F110" i="6"/>
  <c r="F109" i="6"/>
  <c r="F108" i="6"/>
  <c r="F107" i="6"/>
  <c r="F106" i="6"/>
  <c r="F105" i="6"/>
  <c r="F104" i="6"/>
  <c r="F103" i="6"/>
  <c r="F102" i="6"/>
  <c r="F101" i="6"/>
  <c r="F100" i="6"/>
  <c r="F99" i="6"/>
  <c r="F98" i="6"/>
  <c r="F97" i="6"/>
  <c r="F96" i="6"/>
  <c r="F95" i="6"/>
  <c r="F94" i="6"/>
  <c r="F93" i="6"/>
  <c r="F90" i="6"/>
  <c r="F89" i="6"/>
  <c r="F81" i="6"/>
  <c r="F70" i="6"/>
  <c r="F58" i="6"/>
  <c r="F28" i="6"/>
  <c r="F27" i="6"/>
  <c r="F25" i="6"/>
  <c r="F24" i="6"/>
  <c r="F21" i="6"/>
  <c r="F18" i="6"/>
  <c r="F17" i="6"/>
  <c r="F16" i="6"/>
  <c r="F14" i="6"/>
  <c r="F11" i="6"/>
  <c r="F9" i="6"/>
  <c r="F30" i="6"/>
  <c r="F32" i="6" l="1"/>
</calcChain>
</file>

<file path=xl/sharedStrings.xml><?xml version="1.0" encoding="utf-8"?>
<sst xmlns="http://schemas.openxmlformats.org/spreadsheetml/2006/main" count="325" uniqueCount="202">
  <si>
    <t>No</t>
  </si>
  <si>
    <t>1.</t>
  </si>
  <si>
    <t>m</t>
  </si>
  <si>
    <t>PNK 100/60</t>
  </si>
  <si>
    <t>kg</t>
  </si>
  <si>
    <t>2.</t>
  </si>
  <si>
    <t>GRO</t>
  </si>
  <si>
    <t>3.</t>
  </si>
  <si>
    <t>4.</t>
  </si>
  <si>
    <t>5.</t>
  </si>
  <si>
    <t>6.</t>
  </si>
  <si>
    <t>7.</t>
  </si>
  <si>
    <t>8.</t>
  </si>
  <si>
    <t>RO-1</t>
  </si>
  <si>
    <t>RO-2</t>
  </si>
  <si>
    <t>9.</t>
  </si>
  <si>
    <t xml:space="preserve">Cultural Center Mosna </t>
  </si>
  <si>
    <t xml:space="preserve">BILL OF QUANTITIES </t>
  </si>
  <si>
    <t xml:space="preserve">Description of position </t>
  </si>
  <si>
    <t xml:space="preserve">Measure Unit </t>
  </si>
  <si>
    <t>Quantity</t>
  </si>
  <si>
    <t>Price (RSD)</t>
  </si>
  <si>
    <t>Total (RSD)</t>
  </si>
  <si>
    <t xml:space="preserve">Electric energy installations </t>
  </si>
  <si>
    <r>
      <t>Positions of this bill of quantity envisage procurement, transportation and delivery of the material and equipment: installment, mounting, required testing, measuring and putting into operation. They also include the needed repairs on already implemented works, final cleaning of the premises and disposal of waste material to the town waste disposal. All works must be performed by qualified labor and 1</t>
    </r>
    <r>
      <rPr>
        <vertAlign val="superscript"/>
        <sz val="10"/>
        <color theme="1"/>
        <rFont val="Arial Narrow"/>
        <family val="2"/>
        <charset val="238"/>
      </rPr>
      <t>st</t>
    </r>
    <r>
      <rPr>
        <sz val="10"/>
        <color theme="1"/>
        <rFont val="Arial Narrow"/>
        <family val="2"/>
        <charset val="238"/>
      </rPr>
      <t xml:space="preserve"> class material, in compliance with the applicable regulations and standards.</t>
    </r>
  </si>
  <si>
    <t xml:space="preserve">SUPPLY CABLES, TUBES AND CABINETS </t>
  </si>
  <si>
    <t xml:space="preserve">MAIN SUPPLY CABLES </t>
  </si>
  <si>
    <t>Digging of the canal (width 600mm at the top, 400mm at the bottom), depth 800mm for laying cables of the outside installations in the green area, with spreading one layer of fine-grained sand bedding, thickness 200mm. Filling the canal after laying of the tubes and cables and transportation of the excess earth to the place distant up to 500m, designated by the Investor.</t>
  </si>
  <si>
    <t>Laying of the main supply cable from the place of connection to the ED network to CCB. The cable is partly laid in the earth canal and partly in the tube in the outside wall</t>
  </si>
  <si>
    <r>
      <t>PP00 4x35mm</t>
    </r>
    <r>
      <rPr>
        <vertAlign val="superscript"/>
        <sz val="10"/>
        <color theme="1"/>
        <rFont val="Arial Narrow"/>
        <family val="2"/>
        <charset val="238"/>
      </rPr>
      <t>2</t>
    </r>
  </si>
  <si>
    <t xml:space="preserve">CABLE CONNECTION BOXES </t>
  </si>
  <si>
    <r>
      <t>Delivery and installation in the wall of the cable connection box (CCB) for the fuses up to 160А and connection cables cross-section up to 70mm</t>
    </r>
    <r>
      <rPr>
        <vertAlign val="superscript"/>
        <sz val="10"/>
        <color theme="1"/>
        <rFont val="Arial Narrow"/>
        <family val="2"/>
        <charset val="238"/>
      </rPr>
      <t>2</t>
    </r>
    <r>
      <rPr>
        <sz val="10"/>
        <color theme="1"/>
        <rFont val="Arial Narrow"/>
        <family val="2"/>
        <charset val="238"/>
      </rPr>
      <t xml:space="preserve">. It consists of the basic elements: box, door, fuses’ bases, direct clips, cable inlets and zero bus bar. The box and the door are metal ones, resistant to atmospheric influence, and have high mechanical resistance and protection against too high voltage.   </t>
    </r>
  </si>
  <si>
    <t>CCB, dimension  275х510(350+160)х130mm with 3 fuses NV 63/160A</t>
  </si>
  <si>
    <t>piece</t>
  </si>
  <si>
    <t xml:space="preserve">Laying of the main supply cable from CCB to GRO, from GRO to floor distribution cabinets. The cables are laid under the mortar.  </t>
  </si>
  <si>
    <t>N2XH-J 4x35mm2 (from CCB to GRO)</t>
  </si>
  <si>
    <t>N2XH-J 5x10mm2 (from GRO to RO)</t>
  </si>
  <si>
    <t>N2XH-J 5x1,5mm2 (from GRO to  RO)</t>
  </si>
  <si>
    <t>CABLE SUPPORTERS</t>
  </si>
  <si>
    <t xml:space="preserve">Procurement and installation of cold-galvanized cable cabinets for carrying of supply and installation cables. Set with the tools for installation. The cabinets are similar to the type ОBO Bеttеrmаnn or domestic production of the following dimensions: </t>
  </si>
  <si>
    <t>TUBES</t>
  </si>
  <si>
    <t>Procurement, delivery and laying of the tubes under the mortar or on the wall for passage of the supply cables for lighting, connections or technological consumers, of the following diameter:</t>
  </si>
  <si>
    <t>HF flexible tubes diameter Ø16-Ø25mm.</t>
  </si>
  <si>
    <t>HF solid tubes for laying in concrete diameter Ø16-Ø32mm.</t>
  </si>
  <si>
    <t>Procurement, delivery and lying the tubes under the mortar or under the concrete sidewalk for passage of the supply cable</t>
  </si>
  <si>
    <r>
      <t xml:space="preserve">PVC </t>
    </r>
    <r>
      <rPr>
        <sz val="10"/>
        <color theme="1"/>
        <rFont val="Calibri"/>
        <family val="2"/>
        <charset val="238"/>
      </rPr>
      <t>Φ</t>
    </r>
    <r>
      <rPr>
        <sz val="10"/>
        <color theme="1"/>
        <rFont val="Arial Narrow"/>
        <family val="2"/>
        <charset val="238"/>
      </rPr>
      <t>110mm</t>
    </r>
  </si>
  <si>
    <t>PVC Φ50mm</t>
  </si>
  <si>
    <t xml:space="preserve">CABLE PROTECTION AGAINST FIRE </t>
  </si>
  <si>
    <r>
      <t>Construction of the cable penetration through the firewall and its filling with fire protective mass (attested) according to the detail of the deliverer of the attested</t>
    </r>
    <r>
      <rPr>
        <sz val="10"/>
        <color rgb="FF000000"/>
        <rFont val="Arial"/>
        <family val="2"/>
        <charset val="238"/>
      </rPr>
      <t xml:space="preserve"> </t>
    </r>
    <r>
      <rPr>
        <sz val="10"/>
        <color theme="1"/>
        <rFont val="Arial Narrow"/>
        <family val="2"/>
        <charset val="238"/>
      </rPr>
      <t xml:space="preserve">fire protective mass for puttying and coating for the electric cable. </t>
    </r>
  </si>
  <si>
    <t>Coating of the cables before and after penetration through the plate with the attested fire protective mass at length of 1m. The position includes coating on both sides. The thickness of the coating that is spread should not be higher than 1мм. The mass is similar to the type Promastop produced by Promat company, or OBBO Bettermann, or other producer with the needed attests. The set is per meter of the area of the fire-lining.</t>
  </si>
  <si>
    <r>
      <t>m</t>
    </r>
    <r>
      <rPr>
        <vertAlign val="superscript"/>
        <sz val="10"/>
        <color theme="1"/>
        <rFont val="Arial Narrow"/>
        <family val="2"/>
        <charset val="238"/>
      </rPr>
      <t>2</t>
    </r>
  </si>
  <si>
    <t>TOTAL pos.1</t>
  </si>
  <si>
    <t xml:space="preserve">DISTRIBUTION CABINETS </t>
  </si>
  <si>
    <t xml:space="preserve">It includes delivery, installation, placing and connecting of all elements in the cabinet. The cabinet price also includes designing of potentially needed workshop documentation.  </t>
  </si>
  <si>
    <t>Delivery, installation, scheming, placing and connecting of the main distribution cabinet for supplying all consumers in the facility.</t>
  </si>
  <si>
    <t>All equipment in the distribution cabinets is for a short-circuited current Iks=25kA.</t>
  </si>
  <si>
    <t>Built-in wall distribution cabinet of the approximate dimensions (width x height x depth) 660x1200x200.</t>
  </si>
  <si>
    <t>Cable inlet from below.</t>
  </si>
  <si>
    <t>Cable outlet from above.</t>
  </si>
  <si>
    <t>IP30</t>
  </si>
  <si>
    <t>The following equipment is built in the distribution cabinet:</t>
  </si>
  <si>
    <t xml:space="preserve"> Multifunctional digital direct thre-phase meter with the following functions:</t>
  </si>
  <si>
    <t>- two-tariff three-phase meter of active energy class 1 with the indicator of maximum fifteen-minute medium power,</t>
  </si>
  <si>
    <t>- two-tariff three-phase meter of reactive energy class 3,</t>
  </si>
  <si>
    <t>3x230/400V (+15%, -20%), 50Hz, Imax=80A,</t>
  </si>
  <si>
    <t>MTK receiver 10A,230V</t>
  </si>
  <si>
    <t>main power switch 63A, 25kA,</t>
  </si>
  <si>
    <t>installation automatic switch, single pole, 6A, 220V, 50Hz</t>
  </si>
  <si>
    <t>installation automatic switch, three pole, 63А, 220V, 50Hz</t>
  </si>
  <si>
    <t>signal lamp of orange color 2.5W, 220V, 50Hz</t>
  </si>
  <si>
    <t>installation automatic switch, three pole 63А, 220V, 50Hz</t>
  </si>
  <si>
    <t>installation automatic switch, three pole 40А, 220V, 50Hz</t>
  </si>
  <si>
    <t>overvoltage arrester 3P,1,2kV, Imax15kA( 8/20μs), type B</t>
  </si>
  <si>
    <t xml:space="preserve">installation automatic, four pole 3P+N, 20A, 220V, 50Hz, C-characteristic </t>
  </si>
  <si>
    <t>Other material needing for completing the cabinet.</t>
  </si>
  <si>
    <t>lump sum</t>
  </si>
  <si>
    <t>All completely installed, connected and operating under voltage including designing of workshop documentation, defining of the front view, making of nameplates and submission of single pole schemes.</t>
  </si>
  <si>
    <t>set</t>
  </si>
  <si>
    <t>Delivery, installation, scheming, placement and connection of the distribution cabinet RO-1 for supplying the consumers at the ground floor.</t>
  </si>
  <si>
    <t>All equipment in the distribution cabinet is for short-circuited current Iks=10kA.</t>
  </si>
  <si>
    <t>The following equipment is installed in the cabinet Schneider Electric or similar:</t>
  </si>
  <si>
    <t xml:space="preserve">Manual operation switch, three pole, two-positions 0-1, 63A, 380V, 50Hz </t>
  </si>
  <si>
    <t>Signal light of orange color 2.5W, 220V, 50Hz</t>
  </si>
  <si>
    <t>Signal light of green color 2.5W, 220V, 50Hz</t>
  </si>
  <si>
    <t>Installation automatic switch, single pole, 6A, 220V, 50Hz</t>
  </si>
  <si>
    <t>Installation automatic switch, single pole, 10A, 220V, 50Hz, B</t>
  </si>
  <si>
    <t>Installation automatic switch, single pole, 16A, 220V, 50Hz, B</t>
  </si>
  <si>
    <t>Installation automatic switch, three pole, 20A, 220V, 50Hz, B</t>
  </si>
  <si>
    <t xml:space="preserve">All completely installed, connected and operating under voltage including designing of workshop documentation, defining of the front view, making of nameplates and submission of single pole schemes. </t>
  </si>
  <si>
    <t>Delivery, installation, scheming, placement and connection of the distribution cabinet RO-2 for supplying the consumers at the upper floor.</t>
  </si>
  <si>
    <t xml:space="preserve">Manual operation switch, three pole, two-positions 0-1, 40A, 380V, 50Hz </t>
  </si>
  <si>
    <t>Set of sockets</t>
  </si>
  <si>
    <t>Delivery and installation of distribution cabinet  SET of SOCKETS (SS),  made of multipurpose PVC cabinet  Schneider Electric KAEDRA , dimensions 450x160x300mm(WxLxH), equipped with the following equipment:</t>
  </si>
  <si>
    <t>LV isolating switch Schneider Electric INS25A, 3P.</t>
  </si>
  <si>
    <t>ZUDS combined device (switch + power protecting switch) 1P+N, In=16A, Id=30mA, 250V, similar to the type DPN N Vigi, Schneider Electric</t>
  </si>
  <si>
    <t>ZUDS combined device (switch + power protecting switch) 3P+N, In=16A, Id=30mA, 400V, similar to the type DPN N Vigi, Schneider Electric</t>
  </si>
  <si>
    <t>Service socket Schneider Electric PK , 16A, 1P+N+PE, IP44</t>
  </si>
  <si>
    <t>Service socket  panel Schneider Electric PK, 16A, 3P+N+PE, IP67</t>
  </si>
  <si>
    <t>TOTAL pos.2</t>
  </si>
  <si>
    <t>INSTALLATION OF LIGHTING, SOCKETS AND ELECTRIC OUTLETS</t>
  </si>
  <si>
    <r>
      <t>Installation of the basic inside lighting, conductor N2XH-J 2,3 and 4x1,5mm</t>
    </r>
    <r>
      <rPr>
        <vertAlign val="superscript"/>
        <sz val="10"/>
        <color theme="1"/>
        <rFont val="Arial Narrow"/>
        <family val="2"/>
        <charset val="238"/>
      </rPr>
      <t>2</t>
    </r>
    <r>
      <rPr>
        <sz val="10"/>
        <color theme="1"/>
        <rFont val="Arial Narrow"/>
        <family val="2"/>
        <charset val="238"/>
      </rPr>
      <t>, laying partly in the tubes in the wall under the mortar or in the wall. Set with the distribution boxes, corresponding connecting tools, clips, etc. Average cable length per lighting point is 10m.</t>
    </r>
  </si>
  <si>
    <r>
      <t>Installation of emergency lights, conductor N2XH-J 3x1,5mm</t>
    </r>
    <r>
      <rPr>
        <vertAlign val="superscript"/>
        <sz val="10"/>
        <color theme="1"/>
        <rFont val="Arial Narrow"/>
        <family val="2"/>
        <charset val="238"/>
      </rPr>
      <t>2</t>
    </r>
    <r>
      <rPr>
        <sz val="10"/>
        <color theme="1"/>
        <rFont val="Arial Narrow"/>
        <family val="2"/>
        <charset val="238"/>
      </rPr>
      <t>, laying in the tubes in the wall under the mortar Set with the distribution boxes, corresponding connecting tools, clips, etc. Average cable length per lighting point is 15m.</t>
    </r>
  </si>
  <si>
    <r>
      <t>Installation of mono-phase single sockets, conductor N2XH-J 3x2,5mm</t>
    </r>
    <r>
      <rPr>
        <vertAlign val="superscript"/>
        <sz val="10"/>
        <color theme="1"/>
        <rFont val="Arial Narrow"/>
        <family val="2"/>
        <charset val="238"/>
      </rPr>
      <t>2</t>
    </r>
    <r>
      <rPr>
        <sz val="10"/>
        <color theme="1"/>
        <rFont val="Arial Narrow"/>
        <family val="2"/>
        <charset val="238"/>
      </rPr>
      <t>, in the tubes in the walls under the mortar or in the wall, set with distribution boxes, average length 15m.</t>
    </r>
  </si>
  <si>
    <r>
      <t>Installation of mono-phase single sockets, IP44, conductor N2XH-J 3x2,5mm</t>
    </r>
    <r>
      <rPr>
        <vertAlign val="superscript"/>
        <sz val="10"/>
        <color theme="1"/>
        <rFont val="Arial Narrow"/>
        <family val="2"/>
        <charset val="238"/>
      </rPr>
      <t>2</t>
    </r>
    <r>
      <rPr>
        <sz val="10"/>
        <color theme="1"/>
        <rFont val="Arial Narrow"/>
        <family val="2"/>
        <charset val="238"/>
      </rPr>
      <t>, in the tubes in the walls under the mortar or in the wall, set with distribution boxes, average length 15m.</t>
    </r>
  </si>
  <si>
    <r>
      <t>Installation of mono-phase double sockets, conductor N2XH-J 3x2,5mm</t>
    </r>
    <r>
      <rPr>
        <vertAlign val="superscript"/>
        <sz val="10"/>
        <color theme="1"/>
        <rFont val="Arial Narrow"/>
        <family val="2"/>
        <charset val="238"/>
      </rPr>
      <t>2</t>
    </r>
    <r>
      <rPr>
        <sz val="10"/>
        <color theme="1"/>
        <rFont val="Arial Narrow"/>
        <family val="2"/>
        <charset val="238"/>
      </rPr>
      <t>, in the tubes in the walls under the mortar or in the wall, set with distribution boxes, average length 15m.</t>
    </r>
  </si>
  <si>
    <r>
      <t>Installation of electric outlets for boilers, conductor N2XH-J 3x2,5mm</t>
    </r>
    <r>
      <rPr>
        <vertAlign val="superscript"/>
        <sz val="10"/>
        <color theme="1"/>
        <rFont val="Arial Narrow"/>
        <family val="2"/>
        <charset val="238"/>
      </rPr>
      <t>2</t>
    </r>
    <r>
      <rPr>
        <sz val="10"/>
        <color theme="1"/>
        <rFont val="Arial Narrow"/>
        <family val="2"/>
        <charset val="238"/>
      </rPr>
      <t>, in the tubes in the walls under the mortar or in the wall, leaving free outlets length 0,5m, average cable length 25m.</t>
    </r>
  </si>
  <si>
    <r>
      <t>Installation of outlets for hand-driers, conductor N2XH-J 3x2,5mm</t>
    </r>
    <r>
      <rPr>
        <vertAlign val="superscript"/>
        <sz val="10"/>
        <color theme="1"/>
        <rFont val="Arial Narrow"/>
        <family val="2"/>
        <charset val="238"/>
      </rPr>
      <t>2</t>
    </r>
    <r>
      <rPr>
        <sz val="10"/>
        <color theme="1"/>
        <rFont val="Arial Narrow"/>
        <family val="2"/>
        <charset val="238"/>
      </rPr>
      <t>, in the tubes in the walls under the mortar or in the wall, leaving free outlets length 0,5m, average cable length 25m.</t>
    </r>
  </si>
  <si>
    <r>
      <t>Installation of the supply cable for ventilators for ventilation in lavatories, conductor N2XH-J 3x2.5mm</t>
    </r>
    <r>
      <rPr>
        <vertAlign val="superscript"/>
        <sz val="10"/>
        <color theme="1"/>
        <rFont val="Arial Narrow"/>
        <family val="2"/>
        <charset val="238"/>
      </rPr>
      <t>2</t>
    </r>
    <r>
      <rPr>
        <sz val="10"/>
        <color theme="1"/>
        <rFont val="Arial Narrow"/>
        <family val="2"/>
        <charset val="238"/>
      </rPr>
      <t>, in the tubes in the walls under the mortar or in the wall, leaving free outlets length 1m, average cable length 15m.</t>
    </r>
  </si>
  <si>
    <r>
      <t>Installation of supply cable for the aspirator in the kitchen, conductor N2XH-J 3x2.5mm</t>
    </r>
    <r>
      <rPr>
        <vertAlign val="superscript"/>
        <sz val="10"/>
        <color theme="1"/>
        <rFont val="Arial Narrow"/>
        <family val="2"/>
        <charset val="238"/>
      </rPr>
      <t>2</t>
    </r>
    <r>
      <rPr>
        <sz val="10"/>
        <color theme="1"/>
        <rFont val="Arial Narrow"/>
        <family val="2"/>
        <charset val="238"/>
      </rPr>
      <t>, in the tubes in the walls under the mortar or in the wall, leaving free outlets length 1m, average cable length 15m.</t>
    </r>
  </si>
  <si>
    <r>
      <t>Installation of supply cable for three-phase socket in the kitchen, conductor N2XH-J 5x2,5mm</t>
    </r>
    <r>
      <rPr>
        <vertAlign val="superscript"/>
        <sz val="10"/>
        <color theme="1"/>
        <rFont val="Arial Narrow"/>
        <family val="2"/>
        <charset val="238"/>
      </rPr>
      <t>2</t>
    </r>
    <r>
      <rPr>
        <sz val="10"/>
        <color theme="1"/>
        <rFont val="Arial Narrow"/>
        <family val="2"/>
        <charset val="238"/>
      </rPr>
      <t>, in the tubes in the walls under the mortar or in the wall, average cable length 15m.</t>
    </r>
  </si>
  <si>
    <r>
      <t>Installation of the supply cable for calolifier, cable N2XH-J 5x2,5mm</t>
    </r>
    <r>
      <rPr>
        <vertAlign val="superscript"/>
        <sz val="10"/>
        <color theme="1"/>
        <rFont val="Arial Narrow"/>
        <family val="2"/>
        <charset val="238"/>
      </rPr>
      <t>2</t>
    </r>
    <r>
      <rPr>
        <sz val="10"/>
        <color theme="1"/>
        <rFont val="Arial Narrow"/>
        <family val="2"/>
        <charset val="238"/>
      </rPr>
      <t>, in the tubes in the walls under the mortar or in the wall, average cable length 35m.</t>
    </r>
  </si>
  <si>
    <r>
      <t>Installation of the supply cable for ventilator, cable N2XH-J 3x2,5mm</t>
    </r>
    <r>
      <rPr>
        <vertAlign val="superscript"/>
        <sz val="10"/>
        <color theme="1"/>
        <rFont val="Arial Narrow"/>
        <family val="2"/>
        <charset val="238"/>
      </rPr>
      <t>2</t>
    </r>
    <r>
      <rPr>
        <sz val="10"/>
        <color theme="1"/>
        <rFont val="Arial Narrow"/>
        <family val="2"/>
        <charset val="238"/>
      </rPr>
      <t>, in the tubes in the walls under the mortar or in the wall, average cable length 30m.</t>
    </r>
  </si>
  <si>
    <r>
      <t>Installation of the supply cable for the mechanical cabinet in the boiler room, cable N2XH-J 3x2,5mm</t>
    </r>
    <r>
      <rPr>
        <vertAlign val="superscript"/>
        <sz val="10"/>
        <color theme="1"/>
        <rFont val="Arial Narrow"/>
        <family val="2"/>
        <charset val="238"/>
      </rPr>
      <t>2</t>
    </r>
    <r>
      <rPr>
        <sz val="10"/>
        <color theme="1"/>
        <rFont val="Arial Narrow"/>
        <family val="2"/>
        <charset val="238"/>
      </rPr>
      <t>, in the tubes in the walls under the mortar or in the wall, average cable length 30m.</t>
    </r>
  </si>
  <si>
    <r>
      <t>Installation of the supply cable for the cabinet for heating, cable N2XH-J 3x2,5 mm</t>
    </r>
    <r>
      <rPr>
        <vertAlign val="superscript"/>
        <sz val="10"/>
        <color theme="1"/>
        <rFont val="Arial Narrow"/>
        <family val="2"/>
        <charset val="238"/>
      </rPr>
      <t>2</t>
    </r>
    <r>
      <rPr>
        <sz val="10"/>
        <color theme="1"/>
        <rFont val="Arial Narrow"/>
        <family val="2"/>
        <charset val="238"/>
      </rPr>
      <t>, in the tubes in the walls under the mortar or in the wall, average cable length 15m.</t>
    </r>
  </si>
  <si>
    <r>
      <t>Installation of the supply cable for the sets of sockets on the stage, cable N2XH-J 5x4 mm</t>
    </r>
    <r>
      <rPr>
        <vertAlign val="superscript"/>
        <sz val="10"/>
        <color theme="1"/>
        <rFont val="Arial Narrow"/>
        <family val="2"/>
        <charset val="238"/>
      </rPr>
      <t>2</t>
    </r>
    <r>
      <rPr>
        <sz val="10"/>
        <color theme="1"/>
        <rFont val="Arial Narrow"/>
        <family val="2"/>
        <charset val="238"/>
      </rPr>
      <t xml:space="preserve"> in the tubes in the walls under the mortar or in the wall, average cable length 35m.</t>
    </r>
  </si>
  <si>
    <r>
      <t>Installation of the supply cable for the weak-current cabinet, cable N2XH-J 3x2,5 mm</t>
    </r>
    <r>
      <rPr>
        <vertAlign val="superscript"/>
        <sz val="10"/>
        <color theme="1"/>
        <rFont val="Arial Narrow"/>
        <family val="2"/>
        <charset val="238"/>
      </rPr>
      <t>2</t>
    </r>
    <r>
      <rPr>
        <sz val="10"/>
        <color theme="1"/>
        <rFont val="Arial Narrow"/>
        <family val="2"/>
        <charset val="238"/>
      </rPr>
      <t>, in the tubes in the walls under the mortar or in the wall, average cable length 10m.</t>
    </r>
  </si>
  <si>
    <t xml:space="preserve">Other small and connecting material, unpredicted works, repairs of the damaged places, testing and proper operation mode. </t>
  </si>
  <si>
    <t>TOTAL pos.3</t>
  </si>
  <si>
    <t>INSTALLATION TOOLS AND EQUIPMENT:</t>
  </si>
  <si>
    <t xml:space="preserve">Modular switch set with 1 single pole switch 10А/250V, AC, total width 2 modules. The set consists of feeder, supporter, module and mask IP20, placed in the wall. </t>
  </si>
  <si>
    <t>Modular switch set with 2 single pole switch 10А/250V AC, total width 2 modules. The set consists of feeder, supporter, module and mask IP20, placed in the wall.</t>
  </si>
  <si>
    <t>Modular switch set with 3 single pole switch 10А/250V, AC, total width 3 modules. The set consists of feeder, supporter, module and mask IP20, placed in the wall.</t>
  </si>
  <si>
    <t>Modular switch set with 1 alternating switch 10А/250V, AC, total width 2 modules. The set consists of feeder, supporter, module and mask IP20, placed in the wall.</t>
  </si>
  <si>
    <t>Modular switch set with 1 serial switch 10А/250V, AC, total width 2 modules. The set consists of feeder, supporter, module and mask IP20, placed in the wall.</t>
  </si>
  <si>
    <t xml:space="preserve">Switch, single pole OG, 16А/250V, AC, IP44, placed in the wall. </t>
  </si>
  <si>
    <t>Switch KIP, single pole, with the indicator for boiler, modular type. The set consists of feeder, supporter, module and mask. 16А /250V AC, IP20, placed in the wall.</t>
  </si>
  <si>
    <t>Socket mono-phase, single, modular type.  The set consists of feeder, supporter, module and mask. 16А/250V AC, IP20, placed in the wall</t>
  </si>
  <si>
    <t>Socket mono-phase, single, modular type.  The set consists of feeder, supporter, module and mask 16А/250V AC IP44, placed in the wall</t>
  </si>
  <si>
    <t>Socket three-phase 16А/380V AC IP44, on the wall</t>
  </si>
  <si>
    <t>MODULAR SET for building in the wall includes the following elements:</t>
  </si>
  <si>
    <t xml:space="preserve"> - corresponding feeder to be built in the wall for 4 modules,  </t>
  </si>
  <si>
    <t xml:space="preserve"> - mechanism supporter for 4 modules,</t>
  </si>
  <si>
    <t xml:space="preserve"> - 2 mono-phase sockets 250V, 16А</t>
  </si>
  <si>
    <t xml:space="preserve"> - frame for 4 modules</t>
  </si>
  <si>
    <t>Similar to the type Program Mosaic, Legrand</t>
  </si>
  <si>
    <t>TOTAL pos.4.</t>
  </si>
  <si>
    <t>LUMINAIRES</t>
  </si>
  <si>
    <t xml:space="preserve">Remark: Bill of Quantities does not include the luminaires for the façade lighting. Luminaires for inside lighting of the ground floor of the facility are included. </t>
  </si>
  <si>
    <t>Delivery and installation of the luminaires, set with the light sources and pre-connecting drivers.  The proposed luminaries are of corresponding level of IP protection, with LED light sources. Color temperature of LED source in the luminaires is 3000 or 4000K.</t>
  </si>
  <si>
    <t>All completely installed, tested and operating under voltage.</t>
  </si>
  <si>
    <t>The following types of luminaires are delivered:</t>
  </si>
  <si>
    <r>
      <t>Type S1</t>
    </r>
    <r>
      <rPr>
        <sz val="10"/>
        <color theme="1"/>
        <rFont val="Arial Narrow"/>
        <family val="2"/>
        <charset val="238"/>
      </rPr>
      <t>: Built-in linear luminaire for direct lighting, high energy efficiency, and case made of extruded aluminum. Finishing – anodizing in the color of natural aluminum or protected by epoxy-polyester powder of fine-structural texture. Available in other colors beside the standard ones, upon request. Opal diffuser provides even diffusing light and evenly lighted area without spotting the sources of light.  Characteristics of the luminaire: 37W, 3421lm from the luminaire, 65.000h lifespan. Set with LED light sources, color temperature 4000К and power supply</t>
    </r>
  </si>
  <si>
    <t xml:space="preserve">Similar to type "Buck".  </t>
  </si>
  <si>
    <r>
      <t>Type S2:</t>
    </r>
    <r>
      <rPr>
        <sz val="10"/>
        <color theme="1"/>
        <rFont val="Arial Narrow"/>
        <family val="2"/>
        <charset val="238"/>
      </rPr>
      <t xml:space="preserve"> Built-in luminaire, round-shaped, anti-vandal made of polycarbonate. Characteristics of the luminaire: 17W, 1300lm, 4000К, IP54, set with LED light sources and power.</t>
    </r>
  </si>
  <si>
    <t>Similar to type "Buck".</t>
  </si>
  <si>
    <r>
      <t>Type S3</t>
    </r>
    <r>
      <rPr>
        <sz val="10"/>
        <color theme="1"/>
        <rFont val="Arial Narrow"/>
        <family val="2"/>
        <charset val="238"/>
      </rPr>
      <t>: Built-in linear luminaire for direct lighting, high energy efficiency. The luminaire has the dark light aluminum raster. Anodized aluminum with silver coat of high diffusion reflection, flashing limiter and angle of “cutting” beam of 65º. The luminaire is made of steel tin, thickness 0.6mm, protected by epoxy-polyester powder of special white reflecting color, polymerized at 180ºC. Characteristics of the luminaire: 33W, 3916lm, 4000K, CRI&gt;80. The luminaire is designed for mounting on ceilings. The luminaire is delivered with the set of control gear accessories and LED light source. Lifespan is 60.000h.</t>
    </r>
  </si>
  <si>
    <r>
      <t>Type S4</t>
    </r>
    <r>
      <rPr>
        <sz val="10"/>
        <color theme="1"/>
        <rFont val="Arial Narrow"/>
        <family val="2"/>
        <charset val="238"/>
      </rPr>
      <t>: Built-in luminaire, 38W,</t>
    </r>
    <r>
      <rPr>
        <b/>
        <sz val="10"/>
        <color theme="1"/>
        <rFont val="Arial Narrow"/>
        <family val="2"/>
        <charset val="238"/>
      </rPr>
      <t xml:space="preserve"> </t>
    </r>
    <r>
      <rPr>
        <sz val="10"/>
        <color theme="1"/>
        <rFont val="Arial Narrow"/>
        <family val="2"/>
        <charset val="238"/>
      </rPr>
      <t>4000K, 4445Lm, CRI 80, IP66. The luminaire is made of V2 self-extinguishing halogen-free polycarbonate, with electronic control gear accessories, plastic hooks and LED light source.</t>
    </r>
  </si>
  <si>
    <r>
      <t>Type S5:</t>
    </r>
    <r>
      <rPr>
        <sz val="10"/>
        <color theme="1"/>
        <rFont val="Arial Narrow"/>
        <family val="2"/>
        <charset val="238"/>
      </rPr>
      <t xml:space="preserve"> Built-in luminaire, round-shaped, anti-vandal made of polycarbonate. Characteristics of the luminaire: 28W, 1300lm, 4000К, IP54, set with LED light sources and power.</t>
    </r>
  </si>
  <si>
    <r>
      <t>Tip R:</t>
    </r>
    <r>
      <rPr>
        <sz val="10"/>
        <color theme="1"/>
        <rFont val="Arial Narrow"/>
        <family val="2"/>
        <charset val="238"/>
      </rPr>
      <t xml:space="preserve"> Built-in spotlight for lighting the stage. Light source LED, 50W, IP65. Light point made of aluminum. Spotlight to be selected by the Investor. Similar to type: CAMEO CL P56 Q 8W BS</t>
    </r>
  </si>
  <si>
    <r>
      <t>Type P:</t>
    </r>
    <r>
      <rPr>
        <sz val="10"/>
        <color theme="1"/>
        <rFont val="Arial Narrow"/>
        <family val="2"/>
        <charset val="238"/>
      </rPr>
      <t xml:space="preserve">  Emergency LED luminaire type EXIT 1W, SЕ, IP65, with the local power supply, autonomy of 1h, stand-by connection. The luminaire is made of injected UV stabilized V2 self-extinguishing halogen-free polycarbonate, with the transparent diffuser and light source 120lm. It contains electronic control gear accessories with the battery and invertor.</t>
    </r>
  </si>
  <si>
    <t xml:space="preserve">Similar to type EXIT Basic "Buck".  </t>
  </si>
  <si>
    <t xml:space="preserve">Other small material, unpredicted works, testing and proper operation mode. </t>
  </si>
  <si>
    <t>TOTAL pos.5</t>
  </si>
  <si>
    <t xml:space="preserve">LIGHTNING INSTALLATION, EARTHING AND ADDITIONAL POTENTIAL EQUILIZING </t>
  </si>
  <si>
    <t>Earthing of the facility is performed by laying of the strip Fe/Zn 25x4mm in the earth canal around the facility. Crossings and outlets to perform with the crossing parts for two passing strips, overlapped, length 30cm.</t>
  </si>
  <si>
    <t>The following is placed:</t>
  </si>
  <si>
    <t>strip Fe/Zn 25x4mm</t>
  </si>
  <si>
    <t xml:space="preserve">crossing part </t>
  </si>
  <si>
    <t xml:space="preserve">Construction of the collecting line by laying of the strip Fe/Zn 25x4mm on the roof of the facility on the supporters at the distance of l=1,0m. Set with supporters and connecting to the leaning line and metal gutters. </t>
  </si>
  <si>
    <t>Delivery and installation of the testing joint on the façade wall with the installation of the separator Ture "Е" and Fe/Zn strip 25x4mm with connecting of the measuring joint with basic earthing of the facility.  Set with the supporters for the strip at the height of h=1,70m.</t>
  </si>
  <si>
    <t>Delivery and installation of the leaning line Fe/Zn 25x4mm strip with the supporters.  Set with the clips for gutter and their connecting with the collecting line on the roof. Total average length 6m.</t>
  </si>
  <si>
    <t>Delivery and installation of the mechanical protection of angled steel “L” profile, length 1,5m.</t>
  </si>
  <si>
    <t>Delivery and installation of the bar (60x10) for equalizing of potentials and its connecting to the foundation earthing. The bar is placed at the ground floor of the facility.</t>
  </si>
  <si>
    <t>Connecting of the metal masses in the facility, bypassing of the cabinet with the copper cable molding 16mm average length 0.5m.</t>
  </si>
  <si>
    <t xml:space="preserve">Additional equalizing of potentials in technical premises (boiler room). The position is performed by placing Fe/Zn strip 20x3mm on the inside wall of the room at the height of 30cm. The strip is placed on the spacers at the distance of 1-1,2m. The position includes procurement, delivery and installation of the needed material. Estimated length of Fe/Zn strip is 20m, number of spacers is 30. </t>
  </si>
  <si>
    <r>
      <t>Equalizing of potentials in bathrooms by connecting metal parts according to the provided scheme, by conductor N2XH-J 1x4mm</t>
    </r>
    <r>
      <rPr>
        <vertAlign val="superscript"/>
        <sz val="10"/>
        <color theme="1"/>
        <rFont val="Arial Narrow"/>
        <family val="2"/>
        <charset val="238"/>
      </rPr>
      <t>2</t>
    </r>
    <r>
      <rPr>
        <sz val="10"/>
        <color theme="1"/>
        <rFont val="Arial Narrow"/>
        <family val="2"/>
        <charset val="238"/>
      </rPr>
      <t xml:space="preserve"> at the box PS-49. Bus bar in PS-49 is connected to the protective bus bar of the nearest switchboard by conductor N2XH-J 1x6mm</t>
    </r>
    <r>
      <rPr>
        <vertAlign val="superscript"/>
        <sz val="10"/>
        <color theme="1"/>
        <rFont val="Arial Narrow"/>
        <family val="2"/>
        <charset val="238"/>
      </rPr>
      <t>2</t>
    </r>
    <r>
      <rPr>
        <sz val="10"/>
        <color theme="1"/>
        <rFont val="Arial Narrow"/>
        <family val="2"/>
        <charset val="238"/>
      </rPr>
      <t>, and is built in the wall so that the bottom edge is at h=0.3m from the finished floor. The average cable length is 20m.</t>
    </r>
  </si>
  <si>
    <t>Digging of the canal (width 400mm at the top,  100mm at the bottom),depth 600mm in the green area for placement of the strip Fe/Zn for constructing the earthing for the facility. The earthing is connected to the existing earthing and lightning installation.  Filling of the canal after placement of the strip.</t>
  </si>
  <si>
    <t>Other small and connecting material, unpredicted works, repairs of the damaged places, testing and proper operation mode.</t>
  </si>
  <si>
    <t>TOTAL pos.6</t>
  </si>
  <si>
    <t xml:space="preserve">WEAK CURRENT INSTALLATION </t>
  </si>
  <si>
    <t>Delivery and installation of the wall RACK cabinet 10", dimension 470/310/260mm, height 9HU. The cabinet is built-in at the ground floor of the facility.  The following is built in the cabinet:</t>
  </si>
  <si>
    <t>distribution panel 24xRJ-45, category 6, height 1 HU, pieces 1</t>
  </si>
  <si>
    <t>ranging rings height 1HU, pieces 2</t>
  </si>
  <si>
    <t>bar with the connectors 5x220V, pieces  1</t>
  </si>
  <si>
    <t>earthing bar</t>
  </si>
  <si>
    <t xml:space="preserve">installation tools </t>
  </si>
  <si>
    <t>Computer connections 2xRJ-45 category 6, set for installation in the wall.</t>
  </si>
  <si>
    <t>Delivery and installation.</t>
  </si>
  <si>
    <t>Delivery and wiring through already placed installation tubes, connecting on both ends, installation cables similar to Ture: S/FTP cat.6  4 x 2 x 0,5   mm</t>
  </si>
  <si>
    <t>Delivery and placement of solid installation “halogen free” plastic tubesØ16</t>
  </si>
  <si>
    <t>TOTAL pos.7</t>
  </si>
  <si>
    <t xml:space="preserve">TESTING AND MEASURING INSTALLATIONS </t>
  </si>
  <si>
    <t xml:space="preserve">Testing of the newly-installed electric installations and issuing attest must be performed according to the following schedule: </t>
  </si>
  <si>
    <t xml:space="preserve">Continuity of the protective and the main and additional conductor for potential equalizing  </t>
  </si>
  <si>
    <t xml:space="preserve">Resistance of electric cables insulation of all installations </t>
  </si>
  <si>
    <t xml:space="preserve">Protection of electric separation of current circuits. </t>
  </si>
  <si>
    <t>Functionality</t>
  </si>
  <si>
    <t>Complete testing and measuring of the installations</t>
  </si>
  <si>
    <t>TOTAL pos.8</t>
  </si>
  <si>
    <t xml:space="preserve">DIMANTLING OF THE EXISTING INSTALLATIONS </t>
  </si>
  <si>
    <t xml:space="preserve">Dismantling and removal of the existing distribution cabinets. The position includes disconnection of all current circuits, dismantling of the cables and disposal at the place designated by the Investor, distant up to 5 km from the construction site.    </t>
  </si>
  <si>
    <t>Dismantling and removal of the remaining installation material (sockets, parapet distribution, switches, etc.). The position includes disconnection of all current circuits, dismantling of the cables and disposal at the place designated by the Investor, distant up to 5 km from the construction site.</t>
  </si>
  <si>
    <t xml:space="preserve">Dismantling and removal of the existing luminaires. The position includes dismantling of the luminaires and disposal at the place designated by the Investor, distant up to 5 km from the construction site.  </t>
  </si>
  <si>
    <t>TOTAL pos. 9</t>
  </si>
  <si>
    <t>RECAPITULATION</t>
  </si>
  <si>
    <t xml:space="preserve">INSTALLATIONS OF LIGHTING, SOCKETS AND ELECTRIC OUTLETS </t>
  </si>
  <si>
    <t xml:space="preserve">INSTALLATION TOOLS AND EQUIPMENT </t>
  </si>
  <si>
    <t xml:space="preserve">INSTALLATION OF WEAK CURRENT </t>
  </si>
  <si>
    <t xml:space="preserve">TESTING AND MEASURING OF INSTALLATIONS </t>
  </si>
  <si>
    <t xml:space="preserve">UNINSTALLMENT OF THE EXISTING INSTALLATIONS </t>
  </si>
  <si>
    <t>TOTAL (RSD):</t>
  </si>
  <si>
    <t xml:space="preserve">Designing the as build documentation.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</si>
</sst>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0"/>
      <name val="Arial"/>
      <family val="2"/>
    </font>
    <font>
      <sz val="10"/>
      <color indexed="8"/>
      <name val="Arial"/>
      <family val="2"/>
    </font>
    <font>
      <sz val="10"/>
      <color theme="1"/>
      <name val="Arial Narrow"/>
      <family val="2"/>
      <charset val="238"/>
    </font>
    <font>
      <b/>
      <sz val="10"/>
      <color theme="1"/>
      <name val="Arial Narrow"/>
      <family val="2"/>
      <charset val="238"/>
    </font>
    <font>
      <sz val="10"/>
      <color rgb="FF000000"/>
      <name val="Arial Narrow"/>
      <family val="2"/>
      <charset val="238"/>
    </font>
    <font>
      <sz val="10"/>
      <color theme="1"/>
      <name val="Times New Roman"/>
      <family val="1"/>
      <charset val="238"/>
    </font>
    <font>
      <b/>
      <sz val="10"/>
      <color rgb="FF000000"/>
      <name val="Arial Narrow"/>
      <family val="2"/>
      <charset val="238"/>
    </font>
    <font>
      <vertAlign val="superscript"/>
      <sz val="10"/>
      <color theme="1"/>
      <name val="Arial Narrow"/>
      <family val="2"/>
      <charset val="238"/>
    </font>
    <font>
      <i/>
      <sz val="10"/>
      <color theme="1"/>
      <name val="Arial Narrow"/>
      <family val="2"/>
      <charset val="238"/>
    </font>
    <font>
      <sz val="10"/>
      <color theme="1"/>
      <name val="Calibri"/>
      <family val="2"/>
      <charset val="238"/>
    </font>
    <font>
      <sz val="10"/>
      <color rgb="FF000000"/>
      <name val="Arial"/>
      <family val="2"/>
      <charset val="238"/>
    </font>
    <font>
      <b/>
      <i/>
      <sz val="10"/>
      <color theme="1"/>
      <name val="Arial Narrow"/>
      <family val="2"/>
      <charset val="23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2" fillId="0" borderId="0">
      <alignment vertical="top"/>
    </xf>
  </cellStyleXfs>
  <cellXfs count="48">
    <xf numFmtId="0" fontId="0" fillId="0" borderId="0" xfId="0"/>
    <xf numFmtId="0" fontId="5" fillId="0" borderId="1" xfId="0" applyFont="1" applyBorder="1" applyAlignment="1">
      <alignment horizontal="lef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right" vertical="center"/>
    </xf>
    <xf numFmtId="0" fontId="7"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right" vertical="center" wrapText="1"/>
    </xf>
    <xf numFmtId="0" fontId="4"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right" vertical="center" wrapText="1"/>
    </xf>
    <xf numFmtId="0" fontId="4"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0" borderId="1" xfId="0" applyFont="1" applyBorder="1" applyAlignment="1">
      <alignment horizontal="right" vertical="center" wrapText="1"/>
    </xf>
    <xf numFmtId="16"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14" fontId="3" fillId="0" borderId="1" xfId="0" applyNumberFormat="1" applyFont="1" applyBorder="1" applyAlignment="1">
      <alignment horizontal="center" vertical="center" wrapText="1"/>
    </xf>
    <xf numFmtId="4" fontId="3" fillId="0" borderId="1" xfId="0" applyNumberFormat="1" applyFont="1" applyBorder="1" applyAlignment="1">
      <alignment horizontal="right" vertical="center" wrapText="1"/>
    </xf>
    <xf numFmtId="0" fontId="4" fillId="0" borderId="1" xfId="0" applyFont="1" applyBorder="1" applyAlignment="1">
      <alignment horizontal="right" vertical="center" wrapText="1"/>
    </xf>
    <xf numFmtId="4" fontId="4" fillId="0" borderId="1" xfId="0" applyNumberFormat="1" applyFont="1" applyBorder="1" applyAlignment="1">
      <alignment horizontal="right" vertical="center" wrapText="1"/>
    </xf>
    <xf numFmtId="0" fontId="3" fillId="0" borderId="1" xfId="0" applyFont="1" applyBorder="1" applyAlignment="1">
      <alignment horizontal="center" vertical="center"/>
    </xf>
    <xf numFmtId="0" fontId="3" fillId="0" borderId="1" xfId="0" applyFont="1" applyBorder="1" applyAlignment="1">
      <alignment horizontal="right" vertical="center"/>
    </xf>
    <xf numFmtId="17" fontId="3" fillId="0" borderId="1" xfId="0" applyNumberFormat="1" applyFont="1" applyBorder="1" applyAlignment="1">
      <alignment horizontal="center" vertical="center" wrapText="1"/>
    </xf>
    <xf numFmtId="0" fontId="9" fillId="0" borderId="1" xfId="0" applyFont="1" applyBorder="1" applyAlignment="1">
      <alignment horizontal="justify" vertical="center" wrapText="1"/>
    </xf>
    <xf numFmtId="0" fontId="12"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vertical="center" wrapText="1"/>
    </xf>
    <xf numFmtId="0" fontId="4" fillId="0" borderId="11" xfId="0" applyFont="1" applyBorder="1" applyAlignment="1">
      <alignment horizontal="left" vertical="center" wrapText="1"/>
    </xf>
    <xf numFmtId="0" fontId="0" fillId="0" borderId="12" xfId="0" applyBorder="1" applyAlignment="1"/>
    <xf numFmtId="0" fontId="0" fillId="0" borderId="2" xfId="0" applyBorder="1" applyAlignment="1"/>
    <xf numFmtId="0" fontId="4" fillId="0" borderId="11" xfId="0" applyFont="1" applyBorder="1" applyAlignment="1">
      <alignment horizontal="right" vertical="center" wrapText="1"/>
    </xf>
    <xf numFmtId="0" fontId="4" fillId="0" borderId="11" xfId="0" applyFont="1" applyBorder="1" applyAlignment="1">
      <alignment horizontal="justify" vertical="center" wrapText="1"/>
    </xf>
    <xf numFmtId="0" fontId="4" fillId="0" borderId="1" xfId="0" applyFont="1" applyBorder="1" applyAlignment="1">
      <alignment horizontal="center" vertical="center" wrapText="1"/>
    </xf>
    <xf numFmtId="0" fontId="3" fillId="0" borderId="1" xfId="0" applyFont="1" applyBorder="1" applyAlignment="1">
      <alignment horizontal="right" vertical="center" wrapText="1"/>
    </xf>
    <xf numFmtId="0" fontId="4" fillId="0" borderId="6" xfId="0" applyFont="1" applyBorder="1" applyAlignment="1">
      <alignment horizontal="center" vertical="center" wrapText="1"/>
    </xf>
    <xf numFmtId="0" fontId="0" fillId="0" borderId="3" xfId="0" applyBorder="1" applyAlignment="1"/>
    <xf numFmtId="0" fontId="0" fillId="0" borderId="7" xfId="0" applyBorder="1" applyAlignment="1"/>
    <xf numFmtId="0" fontId="4" fillId="0" borderId="8" xfId="0" applyFont="1" applyBorder="1" applyAlignment="1">
      <alignment horizontal="center" vertical="center" wrapText="1"/>
    </xf>
    <xf numFmtId="0" fontId="0" fillId="0" borderId="9" xfId="0" applyBorder="1" applyAlignment="1"/>
    <xf numFmtId="0" fontId="0" fillId="0" borderId="10" xfId="0" applyBorder="1" applyAlignment="1"/>
    <xf numFmtId="16"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4" fontId="3" fillId="0" borderId="1" xfId="0" applyNumberFormat="1" applyFont="1" applyBorder="1" applyAlignment="1">
      <alignment horizontal="right" vertical="center" wrapText="1"/>
    </xf>
    <xf numFmtId="0" fontId="3" fillId="0" borderId="1" xfId="0" applyFont="1" applyBorder="1" applyAlignment="1">
      <alignment horizontal="center" vertical="center"/>
    </xf>
    <xf numFmtId="0" fontId="3" fillId="0" borderId="1" xfId="0" applyFont="1" applyBorder="1" applyAlignment="1">
      <alignment horizontal="right" vertical="center"/>
    </xf>
    <xf numFmtId="4" fontId="3" fillId="0" borderId="5" xfId="0" applyNumberFormat="1" applyFont="1" applyBorder="1" applyAlignment="1">
      <alignment horizontal="right" vertical="center" wrapText="1"/>
    </xf>
    <xf numFmtId="4" fontId="3" fillId="0" borderId="4" xfId="0" applyNumberFormat="1" applyFont="1" applyBorder="1" applyAlignment="1">
      <alignment horizontal="right" vertical="center" wrapText="1"/>
    </xf>
  </cellXfs>
  <cellStyles count="3">
    <cellStyle name="Normal" xfId="0" builtinId="0"/>
    <cellStyle name="Normal 2" xfId="1"/>
    <cellStyle name="Style 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1"/>
  <sheetViews>
    <sheetView tabSelected="1" topLeftCell="A20" workbookViewId="0">
      <selection activeCell="F32" sqref="F32"/>
    </sheetView>
  </sheetViews>
  <sheetFormatPr defaultRowHeight="15" x14ac:dyDescent="0.25"/>
  <cols>
    <col min="1" max="1" width="7" bestFit="1" customWidth="1"/>
    <col min="2" max="2" width="49.5703125" customWidth="1"/>
    <col min="3" max="3" width="11.140625" customWidth="1"/>
    <col min="4" max="4" width="12.28515625" customWidth="1"/>
    <col min="5" max="6" width="11.85546875" customWidth="1"/>
  </cols>
  <sheetData>
    <row r="1" spans="1:6" x14ac:dyDescent="0.25">
      <c r="A1" s="1"/>
      <c r="B1" s="2" t="s">
        <v>16</v>
      </c>
      <c r="C1" s="3"/>
      <c r="D1" s="4"/>
      <c r="E1" s="4"/>
      <c r="F1" s="4"/>
    </row>
    <row r="2" spans="1:6" x14ac:dyDescent="0.25">
      <c r="A2" s="1"/>
      <c r="B2" s="5" t="s">
        <v>17</v>
      </c>
      <c r="C2" s="3"/>
      <c r="D2" s="4"/>
      <c r="E2" s="4"/>
      <c r="F2" s="4"/>
    </row>
    <row r="3" spans="1:6" x14ac:dyDescent="0.25">
      <c r="A3" s="2" t="s">
        <v>0</v>
      </c>
      <c r="B3" s="2" t="s">
        <v>18</v>
      </c>
      <c r="C3" s="2" t="s">
        <v>19</v>
      </c>
      <c r="D3" s="2" t="s">
        <v>20</v>
      </c>
      <c r="E3" s="2" t="s">
        <v>21</v>
      </c>
      <c r="F3" s="2" t="s">
        <v>22</v>
      </c>
    </row>
    <row r="4" spans="1:6" x14ac:dyDescent="0.25">
      <c r="A4" s="6">
        <v>1</v>
      </c>
      <c r="B4" s="6">
        <v>2</v>
      </c>
      <c r="C4" s="6">
        <v>3</v>
      </c>
      <c r="D4" s="7">
        <v>4</v>
      </c>
      <c r="E4" s="7">
        <v>5</v>
      </c>
      <c r="F4" s="7">
        <v>6</v>
      </c>
    </row>
    <row r="5" spans="1:6" x14ac:dyDescent="0.25">
      <c r="A5" s="2"/>
      <c r="B5" s="8" t="s">
        <v>23</v>
      </c>
      <c r="C5" s="6"/>
      <c r="D5" s="7"/>
      <c r="E5" s="7"/>
      <c r="F5" s="7"/>
    </row>
    <row r="6" spans="1:6" ht="104.25" x14ac:dyDescent="0.25">
      <c r="A6" s="9"/>
      <c r="B6" s="10" t="s">
        <v>24</v>
      </c>
      <c r="C6" s="9"/>
      <c r="D6" s="11"/>
      <c r="E6" s="11"/>
      <c r="F6" s="11"/>
    </row>
    <row r="7" spans="1:6" x14ac:dyDescent="0.25">
      <c r="A7" s="2" t="s">
        <v>1</v>
      </c>
      <c r="B7" s="12" t="s">
        <v>25</v>
      </c>
      <c r="C7" s="13"/>
      <c r="D7" s="14"/>
      <c r="E7" s="14"/>
      <c r="F7" s="14"/>
    </row>
    <row r="8" spans="1:6" x14ac:dyDescent="0.25">
      <c r="A8" s="15">
        <v>42736</v>
      </c>
      <c r="B8" s="16" t="s">
        <v>26</v>
      </c>
      <c r="C8" s="9"/>
      <c r="D8" s="11"/>
      <c r="E8" s="11"/>
      <c r="F8" s="11"/>
    </row>
    <row r="9" spans="1:6" ht="76.5" x14ac:dyDescent="0.25">
      <c r="A9" s="17">
        <v>36892</v>
      </c>
      <c r="B9" s="16" t="s">
        <v>27</v>
      </c>
      <c r="C9" s="9" t="s">
        <v>2</v>
      </c>
      <c r="D9" s="11">
        <v>30</v>
      </c>
      <c r="E9" s="11"/>
      <c r="F9" s="18">
        <f>D9*E9</f>
        <v>0</v>
      </c>
    </row>
    <row r="10" spans="1:6" ht="38.25" x14ac:dyDescent="0.25">
      <c r="A10" s="9"/>
      <c r="B10" s="16" t="s">
        <v>28</v>
      </c>
      <c r="C10" s="9"/>
      <c r="D10" s="11"/>
      <c r="E10" s="11"/>
      <c r="F10" s="11"/>
    </row>
    <row r="11" spans="1:6" x14ac:dyDescent="0.25">
      <c r="A11" s="17">
        <v>37257</v>
      </c>
      <c r="B11" s="16" t="s">
        <v>29</v>
      </c>
      <c r="C11" s="9" t="s">
        <v>2</v>
      </c>
      <c r="D11" s="11">
        <v>42</v>
      </c>
      <c r="E11" s="18"/>
      <c r="F11" s="18">
        <f>D11*E11</f>
        <v>0</v>
      </c>
    </row>
    <row r="12" spans="1:6" x14ac:dyDescent="0.25">
      <c r="A12" s="15">
        <v>42767</v>
      </c>
      <c r="B12" s="16" t="s">
        <v>30</v>
      </c>
      <c r="C12" s="9"/>
      <c r="D12" s="11"/>
      <c r="E12" s="11"/>
      <c r="F12" s="11"/>
    </row>
    <row r="13" spans="1:6" ht="78.75" x14ac:dyDescent="0.25">
      <c r="A13" s="9"/>
      <c r="B13" s="16" t="s">
        <v>31</v>
      </c>
      <c r="C13" s="9"/>
      <c r="D13" s="11"/>
      <c r="E13" s="11"/>
      <c r="F13" s="11"/>
    </row>
    <row r="14" spans="1:6" ht="25.5" x14ac:dyDescent="0.25">
      <c r="A14" s="17">
        <v>36923</v>
      </c>
      <c r="B14" s="16" t="s">
        <v>32</v>
      </c>
      <c r="C14" s="9" t="s">
        <v>33</v>
      </c>
      <c r="D14" s="11">
        <v>1</v>
      </c>
      <c r="E14" s="18"/>
      <c r="F14" s="18">
        <f>D14*E14</f>
        <v>0</v>
      </c>
    </row>
    <row r="15" spans="1:6" ht="25.5" x14ac:dyDescent="0.25">
      <c r="A15" s="15">
        <v>42795</v>
      </c>
      <c r="B15" s="16" t="s">
        <v>34</v>
      </c>
      <c r="C15" s="9"/>
      <c r="D15" s="11"/>
      <c r="E15" s="11"/>
      <c r="F15" s="11"/>
    </row>
    <row r="16" spans="1:6" x14ac:dyDescent="0.25">
      <c r="A16" s="17">
        <v>36951</v>
      </c>
      <c r="B16" s="16" t="s">
        <v>35</v>
      </c>
      <c r="C16" s="9" t="s">
        <v>2</v>
      </c>
      <c r="D16" s="11">
        <v>3</v>
      </c>
      <c r="E16" s="18"/>
      <c r="F16" s="18">
        <f>D16*E16</f>
        <v>0</v>
      </c>
    </row>
    <row r="17" spans="1:6" x14ac:dyDescent="0.25">
      <c r="A17" s="17">
        <v>37316</v>
      </c>
      <c r="B17" s="16" t="s">
        <v>36</v>
      </c>
      <c r="C17" s="9" t="s">
        <v>2</v>
      </c>
      <c r="D17" s="11">
        <v>15</v>
      </c>
      <c r="E17" s="18"/>
      <c r="F17" s="18">
        <f>D17*E17</f>
        <v>0</v>
      </c>
    </row>
    <row r="18" spans="1:6" x14ac:dyDescent="0.25">
      <c r="A18" s="17">
        <v>37681</v>
      </c>
      <c r="B18" s="16" t="s">
        <v>37</v>
      </c>
      <c r="C18" s="9" t="s">
        <v>2</v>
      </c>
      <c r="D18" s="11">
        <v>15</v>
      </c>
      <c r="E18" s="11"/>
      <c r="F18" s="18">
        <f>D18*E18</f>
        <v>0</v>
      </c>
    </row>
    <row r="19" spans="1:6" x14ac:dyDescent="0.25">
      <c r="A19" s="15">
        <v>42826</v>
      </c>
      <c r="B19" s="10" t="s">
        <v>38</v>
      </c>
      <c r="C19" s="9"/>
      <c r="D19" s="11"/>
      <c r="E19" s="11"/>
      <c r="F19" s="11"/>
    </row>
    <row r="20" spans="1:6" ht="51" x14ac:dyDescent="0.25">
      <c r="A20" s="9"/>
      <c r="B20" s="16" t="s">
        <v>39</v>
      </c>
      <c r="C20" s="9"/>
      <c r="D20" s="11"/>
      <c r="E20" s="11"/>
      <c r="F20" s="11"/>
    </row>
    <row r="21" spans="1:6" x14ac:dyDescent="0.25">
      <c r="A21" s="17">
        <v>36982</v>
      </c>
      <c r="B21" s="16" t="s">
        <v>3</v>
      </c>
      <c r="C21" s="9" t="s">
        <v>2</v>
      </c>
      <c r="D21" s="11">
        <v>10</v>
      </c>
      <c r="E21" s="18"/>
      <c r="F21" s="18">
        <f>D21*E21</f>
        <v>0</v>
      </c>
    </row>
    <row r="22" spans="1:6" x14ac:dyDescent="0.25">
      <c r="A22" s="15">
        <v>42856</v>
      </c>
      <c r="B22" s="10" t="s">
        <v>40</v>
      </c>
      <c r="C22" s="9"/>
      <c r="D22" s="11"/>
      <c r="E22" s="11"/>
      <c r="F22" s="11"/>
    </row>
    <row r="23" spans="1:6" ht="38.25" x14ac:dyDescent="0.25">
      <c r="A23" s="9"/>
      <c r="B23" s="10" t="s">
        <v>41</v>
      </c>
      <c r="C23" s="9"/>
      <c r="D23" s="11"/>
      <c r="E23" s="11"/>
      <c r="F23" s="11"/>
    </row>
    <row r="24" spans="1:6" x14ac:dyDescent="0.25">
      <c r="A24" s="17">
        <v>37012</v>
      </c>
      <c r="B24" s="10" t="s">
        <v>42</v>
      </c>
      <c r="C24" s="9" t="s">
        <v>2</v>
      </c>
      <c r="D24" s="11">
        <v>300</v>
      </c>
      <c r="E24" s="11"/>
      <c r="F24" s="18">
        <f>D24*E24</f>
        <v>0</v>
      </c>
    </row>
    <row r="25" spans="1:6" x14ac:dyDescent="0.25">
      <c r="A25" s="17">
        <v>37377</v>
      </c>
      <c r="B25" s="10" t="s">
        <v>43</v>
      </c>
      <c r="C25" s="9" t="s">
        <v>2</v>
      </c>
      <c r="D25" s="11">
        <v>100</v>
      </c>
      <c r="E25" s="11"/>
      <c r="F25" s="18">
        <f>D25*E25</f>
        <v>0</v>
      </c>
    </row>
    <row r="26" spans="1:6" ht="25.5" x14ac:dyDescent="0.25">
      <c r="A26" s="9"/>
      <c r="B26" s="10" t="s">
        <v>44</v>
      </c>
      <c r="C26" s="9"/>
      <c r="D26" s="11"/>
      <c r="E26" s="11"/>
      <c r="F26" s="11"/>
    </row>
    <row r="27" spans="1:6" x14ac:dyDescent="0.25">
      <c r="A27" s="17">
        <v>37742</v>
      </c>
      <c r="B27" s="10" t="s">
        <v>45</v>
      </c>
      <c r="C27" s="9" t="s">
        <v>2</v>
      </c>
      <c r="D27" s="11">
        <v>10</v>
      </c>
      <c r="E27" s="11"/>
      <c r="F27" s="18">
        <f>D27*E27</f>
        <v>0</v>
      </c>
    </row>
    <row r="28" spans="1:6" x14ac:dyDescent="0.25">
      <c r="A28" s="17">
        <v>38108</v>
      </c>
      <c r="B28" s="10" t="s">
        <v>46</v>
      </c>
      <c r="C28" s="9" t="s">
        <v>2</v>
      </c>
      <c r="D28" s="11">
        <v>5</v>
      </c>
      <c r="E28" s="11"/>
      <c r="F28" s="18">
        <f>D28*E28</f>
        <v>0</v>
      </c>
    </row>
    <row r="29" spans="1:6" x14ac:dyDescent="0.25">
      <c r="A29" s="15">
        <v>42887</v>
      </c>
      <c r="B29" s="16" t="s">
        <v>47</v>
      </c>
      <c r="C29" s="9"/>
      <c r="D29" s="11"/>
      <c r="E29" s="11"/>
      <c r="F29" s="11"/>
    </row>
    <row r="30" spans="1:6" ht="51" x14ac:dyDescent="0.25">
      <c r="A30" s="17">
        <v>37043</v>
      </c>
      <c r="B30" s="16" t="s">
        <v>48</v>
      </c>
      <c r="C30" s="9" t="s">
        <v>4</v>
      </c>
      <c r="D30" s="11">
        <v>2</v>
      </c>
      <c r="E30" s="18"/>
      <c r="F30" s="18">
        <f>D30*E30</f>
        <v>0</v>
      </c>
    </row>
    <row r="31" spans="1:6" ht="89.25" x14ac:dyDescent="0.25">
      <c r="A31" s="17">
        <v>37408</v>
      </c>
      <c r="B31" s="16" t="s">
        <v>49</v>
      </c>
      <c r="C31" s="9" t="s">
        <v>50</v>
      </c>
      <c r="D31" s="11">
        <v>2</v>
      </c>
      <c r="E31" s="18"/>
      <c r="F31" s="18">
        <f>D31*E31</f>
        <v>0</v>
      </c>
    </row>
    <row r="32" spans="1:6" x14ac:dyDescent="0.25">
      <c r="A32" s="2"/>
      <c r="B32" s="19" t="s">
        <v>51</v>
      </c>
      <c r="C32" s="9"/>
      <c r="D32" s="11"/>
      <c r="E32" s="11"/>
      <c r="F32" s="20">
        <f>SUM(F6:F31)</f>
        <v>0</v>
      </c>
    </row>
    <row r="33" spans="1:6" x14ac:dyDescent="0.25">
      <c r="A33" s="2"/>
      <c r="B33" s="19"/>
      <c r="C33" s="9"/>
      <c r="D33" s="11"/>
      <c r="E33" s="11"/>
      <c r="F33" s="19"/>
    </row>
    <row r="34" spans="1:6" x14ac:dyDescent="0.25">
      <c r="A34" s="2" t="s">
        <v>5</v>
      </c>
      <c r="B34" s="12" t="s">
        <v>52</v>
      </c>
      <c r="C34" s="9"/>
      <c r="D34" s="11"/>
      <c r="E34" s="11"/>
      <c r="F34" s="11"/>
    </row>
    <row r="35" spans="1:6" ht="38.25" x14ac:dyDescent="0.25">
      <c r="A35" s="9"/>
      <c r="B35" s="16" t="s">
        <v>53</v>
      </c>
      <c r="C35" s="9"/>
      <c r="D35" s="11"/>
      <c r="E35" s="11"/>
      <c r="F35" s="11"/>
    </row>
    <row r="36" spans="1:6" x14ac:dyDescent="0.25">
      <c r="A36" s="15">
        <v>42737</v>
      </c>
      <c r="B36" s="16" t="s">
        <v>6</v>
      </c>
      <c r="C36" s="9"/>
      <c r="D36" s="11"/>
      <c r="E36" s="11"/>
      <c r="F36" s="11"/>
    </row>
    <row r="37" spans="1:6" ht="25.5" x14ac:dyDescent="0.25">
      <c r="A37" s="42"/>
      <c r="B37" s="16" t="s">
        <v>54</v>
      </c>
      <c r="C37" s="42"/>
      <c r="D37" s="34"/>
      <c r="E37" s="34"/>
      <c r="F37" s="34"/>
    </row>
    <row r="38" spans="1:6" ht="25.5" x14ac:dyDescent="0.25">
      <c r="A38" s="42"/>
      <c r="B38" s="16" t="s">
        <v>55</v>
      </c>
      <c r="C38" s="42"/>
      <c r="D38" s="34"/>
      <c r="E38" s="34"/>
      <c r="F38" s="34"/>
    </row>
    <row r="39" spans="1:6" ht="25.5" x14ac:dyDescent="0.25">
      <c r="A39" s="42"/>
      <c r="B39" s="16" t="s">
        <v>56</v>
      </c>
      <c r="C39" s="42"/>
      <c r="D39" s="34"/>
      <c r="E39" s="34"/>
      <c r="F39" s="34"/>
    </row>
    <row r="40" spans="1:6" x14ac:dyDescent="0.25">
      <c r="A40" s="42"/>
      <c r="B40" s="16" t="s">
        <v>57</v>
      </c>
      <c r="C40" s="42"/>
      <c r="D40" s="34"/>
      <c r="E40" s="34"/>
      <c r="F40" s="34"/>
    </row>
    <row r="41" spans="1:6" x14ac:dyDescent="0.25">
      <c r="A41" s="42"/>
      <c r="B41" s="16" t="s">
        <v>58</v>
      </c>
      <c r="C41" s="42"/>
      <c r="D41" s="34"/>
      <c r="E41" s="34"/>
      <c r="F41" s="34"/>
    </row>
    <row r="42" spans="1:6" x14ac:dyDescent="0.25">
      <c r="A42" s="42"/>
      <c r="B42" s="16" t="s">
        <v>59</v>
      </c>
      <c r="C42" s="42"/>
      <c r="D42" s="34"/>
      <c r="E42" s="34"/>
      <c r="F42" s="34"/>
    </row>
    <row r="43" spans="1:6" x14ac:dyDescent="0.25">
      <c r="A43" s="9"/>
      <c r="B43" s="16" t="s">
        <v>60</v>
      </c>
      <c r="C43" s="9"/>
      <c r="D43" s="11"/>
      <c r="E43" s="11"/>
      <c r="F43" s="11"/>
    </row>
    <row r="44" spans="1:6" ht="25.5" x14ac:dyDescent="0.25">
      <c r="A44" s="42"/>
      <c r="B44" s="16" t="s">
        <v>61</v>
      </c>
      <c r="C44" s="42" t="s">
        <v>33</v>
      </c>
      <c r="D44" s="34">
        <v>1</v>
      </c>
      <c r="E44" s="34"/>
      <c r="F44" s="34"/>
    </row>
    <row r="45" spans="1:6" ht="25.5" x14ac:dyDescent="0.25">
      <c r="A45" s="42"/>
      <c r="B45" s="16" t="s">
        <v>62</v>
      </c>
      <c r="C45" s="42"/>
      <c r="D45" s="34"/>
      <c r="E45" s="34"/>
      <c r="F45" s="34"/>
    </row>
    <row r="46" spans="1:6" x14ac:dyDescent="0.25">
      <c r="A46" s="42"/>
      <c r="B46" s="16" t="s">
        <v>63</v>
      </c>
      <c r="C46" s="42"/>
      <c r="D46" s="34"/>
      <c r="E46" s="34"/>
      <c r="F46" s="34"/>
    </row>
    <row r="47" spans="1:6" x14ac:dyDescent="0.25">
      <c r="A47" s="42"/>
      <c r="B47" s="16" t="s">
        <v>64</v>
      </c>
      <c r="C47" s="42"/>
      <c r="D47" s="34"/>
      <c r="E47" s="34"/>
      <c r="F47" s="34"/>
    </row>
    <row r="48" spans="1:6" x14ac:dyDescent="0.25">
      <c r="A48" s="9"/>
      <c r="B48" s="16" t="s">
        <v>65</v>
      </c>
      <c r="C48" s="9" t="s">
        <v>33</v>
      </c>
      <c r="D48" s="11">
        <v>1</v>
      </c>
      <c r="E48" s="11"/>
      <c r="F48" s="11"/>
    </row>
    <row r="49" spans="1:6" x14ac:dyDescent="0.25">
      <c r="A49" s="9"/>
      <c r="B49" s="16" t="s">
        <v>66</v>
      </c>
      <c r="C49" s="9" t="s">
        <v>33</v>
      </c>
      <c r="D49" s="11">
        <v>1</v>
      </c>
      <c r="E49" s="11"/>
      <c r="F49" s="11"/>
    </row>
    <row r="50" spans="1:6" x14ac:dyDescent="0.25">
      <c r="A50" s="9"/>
      <c r="B50" s="16" t="s">
        <v>67</v>
      </c>
      <c r="C50" s="9" t="s">
        <v>33</v>
      </c>
      <c r="D50" s="11">
        <v>1</v>
      </c>
      <c r="E50" s="11"/>
      <c r="F50" s="11"/>
    </row>
    <row r="51" spans="1:6" x14ac:dyDescent="0.25">
      <c r="A51" s="9"/>
      <c r="B51" s="16" t="s">
        <v>68</v>
      </c>
      <c r="C51" s="9" t="s">
        <v>33</v>
      </c>
      <c r="D51" s="11">
        <v>1</v>
      </c>
      <c r="E51" s="11"/>
      <c r="F51" s="11"/>
    </row>
    <row r="52" spans="1:6" x14ac:dyDescent="0.25">
      <c r="A52" s="9"/>
      <c r="B52" s="16" t="s">
        <v>69</v>
      </c>
      <c r="C52" s="9"/>
      <c r="D52" s="11"/>
      <c r="E52" s="11"/>
      <c r="F52" s="11"/>
    </row>
    <row r="53" spans="1:6" x14ac:dyDescent="0.25">
      <c r="A53" s="9"/>
      <c r="B53" s="16" t="s">
        <v>70</v>
      </c>
      <c r="C53" s="9" t="s">
        <v>33</v>
      </c>
      <c r="D53" s="11">
        <v>1</v>
      </c>
      <c r="E53" s="11"/>
      <c r="F53" s="11"/>
    </row>
    <row r="54" spans="1:6" x14ac:dyDescent="0.25">
      <c r="A54" s="9"/>
      <c r="B54" s="16" t="s">
        <v>71</v>
      </c>
      <c r="C54" s="9" t="s">
        <v>33</v>
      </c>
      <c r="D54" s="11">
        <v>1</v>
      </c>
      <c r="E54" s="11"/>
      <c r="F54" s="11"/>
    </row>
    <row r="55" spans="1:6" x14ac:dyDescent="0.25">
      <c r="A55" s="9"/>
      <c r="B55" s="16" t="s">
        <v>72</v>
      </c>
      <c r="C55" s="9" t="s">
        <v>33</v>
      </c>
      <c r="D55" s="11">
        <v>1</v>
      </c>
      <c r="E55" s="11"/>
      <c r="F55" s="11"/>
    </row>
    <row r="56" spans="1:6" ht="25.5" x14ac:dyDescent="0.25">
      <c r="A56" s="9"/>
      <c r="B56" s="16" t="s">
        <v>73</v>
      </c>
      <c r="C56" s="9" t="s">
        <v>33</v>
      </c>
      <c r="D56" s="11">
        <v>1</v>
      </c>
      <c r="E56" s="11"/>
      <c r="F56" s="11"/>
    </row>
    <row r="57" spans="1:6" x14ac:dyDescent="0.25">
      <c r="A57" s="9"/>
      <c r="B57" s="9" t="s">
        <v>74</v>
      </c>
      <c r="C57" s="9" t="s">
        <v>75</v>
      </c>
      <c r="D57" s="11">
        <v>1</v>
      </c>
      <c r="E57" s="11"/>
      <c r="F57" s="11"/>
    </row>
    <row r="58" spans="1:6" ht="38.25" x14ac:dyDescent="0.25">
      <c r="A58" s="9"/>
      <c r="B58" s="16" t="s">
        <v>76</v>
      </c>
      <c r="C58" s="9" t="s">
        <v>77</v>
      </c>
      <c r="D58" s="11">
        <v>1</v>
      </c>
      <c r="E58" s="18"/>
      <c r="F58" s="18">
        <f>D58*E58</f>
        <v>0</v>
      </c>
    </row>
    <row r="59" spans="1:6" x14ac:dyDescent="0.25">
      <c r="A59" s="15">
        <v>42768</v>
      </c>
      <c r="B59" s="16" t="s">
        <v>13</v>
      </c>
      <c r="C59" s="9"/>
      <c r="D59" s="11"/>
      <c r="E59" s="11"/>
      <c r="F59" s="11"/>
    </row>
    <row r="60" spans="1:6" ht="38.25" x14ac:dyDescent="0.25">
      <c r="A60" s="42"/>
      <c r="B60" s="16" t="s">
        <v>78</v>
      </c>
      <c r="C60" s="42"/>
      <c r="D60" s="34"/>
      <c r="E60" s="34"/>
      <c r="F60" s="34"/>
    </row>
    <row r="61" spans="1:6" ht="25.5" x14ac:dyDescent="0.25">
      <c r="A61" s="42"/>
      <c r="B61" s="16" t="s">
        <v>79</v>
      </c>
      <c r="C61" s="42"/>
      <c r="D61" s="34"/>
      <c r="E61" s="34"/>
      <c r="F61" s="34"/>
    </row>
    <row r="62" spans="1:6" ht="25.5" x14ac:dyDescent="0.25">
      <c r="A62" s="42"/>
      <c r="B62" s="16" t="s">
        <v>80</v>
      </c>
      <c r="C62" s="42"/>
      <c r="D62" s="34"/>
      <c r="E62" s="34"/>
      <c r="F62" s="34"/>
    </row>
    <row r="63" spans="1:6" ht="25.5" x14ac:dyDescent="0.25">
      <c r="A63" s="9"/>
      <c r="B63" s="16" t="s">
        <v>81</v>
      </c>
      <c r="C63" s="9" t="s">
        <v>33</v>
      </c>
      <c r="D63" s="11">
        <v>1</v>
      </c>
      <c r="E63" s="11"/>
      <c r="F63" s="11"/>
    </row>
    <row r="64" spans="1:6" x14ac:dyDescent="0.25">
      <c r="A64" s="9"/>
      <c r="B64" s="16" t="s">
        <v>82</v>
      </c>
      <c r="C64" s="9" t="s">
        <v>33</v>
      </c>
      <c r="D64" s="11">
        <v>1</v>
      </c>
      <c r="E64" s="11"/>
      <c r="F64" s="11"/>
    </row>
    <row r="65" spans="1:6" x14ac:dyDescent="0.25">
      <c r="A65" s="9"/>
      <c r="B65" s="16" t="s">
        <v>83</v>
      </c>
      <c r="C65" s="9" t="s">
        <v>33</v>
      </c>
      <c r="D65" s="11">
        <v>3</v>
      </c>
      <c r="E65" s="11"/>
      <c r="F65" s="11"/>
    </row>
    <row r="66" spans="1:6" x14ac:dyDescent="0.25">
      <c r="A66" s="9"/>
      <c r="B66" s="16" t="s">
        <v>84</v>
      </c>
      <c r="C66" s="9" t="s">
        <v>33</v>
      </c>
      <c r="D66" s="11">
        <v>3</v>
      </c>
      <c r="E66" s="11"/>
      <c r="F66" s="11"/>
    </row>
    <row r="67" spans="1:6" x14ac:dyDescent="0.25">
      <c r="A67" s="9"/>
      <c r="B67" s="16" t="s">
        <v>85</v>
      </c>
      <c r="C67" s="9" t="s">
        <v>33</v>
      </c>
      <c r="D67" s="11">
        <v>11</v>
      </c>
      <c r="E67" s="11"/>
      <c r="F67" s="11"/>
    </row>
    <row r="68" spans="1:6" x14ac:dyDescent="0.25">
      <c r="A68" s="9"/>
      <c r="B68" s="16" t="s">
        <v>86</v>
      </c>
      <c r="C68" s="9" t="s">
        <v>33</v>
      </c>
      <c r="D68" s="11">
        <v>35</v>
      </c>
      <c r="E68" s="11"/>
      <c r="F68" s="11"/>
    </row>
    <row r="69" spans="1:6" x14ac:dyDescent="0.25">
      <c r="A69" s="9"/>
      <c r="B69" s="16" t="s">
        <v>87</v>
      </c>
      <c r="C69" s="9" t="s">
        <v>33</v>
      </c>
      <c r="D69" s="11">
        <v>2</v>
      </c>
      <c r="E69" s="11"/>
      <c r="F69" s="11"/>
    </row>
    <row r="70" spans="1:6" ht="38.25" x14ac:dyDescent="0.25">
      <c r="A70" s="9"/>
      <c r="B70" s="16" t="s">
        <v>88</v>
      </c>
      <c r="C70" s="9" t="s">
        <v>33</v>
      </c>
      <c r="D70" s="11">
        <v>1</v>
      </c>
      <c r="E70" s="18"/>
      <c r="F70" s="18">
        <f>D70*E70</f>
        <v>0</v>
      </c>
    </row>
    <row r="71" spans="1:6" x14ac:dyDescent="0.25">
      <c r="A71" s="15">
        <v>42796</v>
      </c>
      <c r="B71" s="16" t="s">
        <v>14</v>
      </c>
      <c r="C71" s="9"/>
      <c r="D71" s="11"/>
      <c r="E71" s="11"/>
      <c r="F71" s="11"/>
    </row>
    <row r="72" spans="1:6" ht="38.25" x14ac:dyDescent="0.25">
      <c r="A72" s="42"/>
      <c r="B72" s="16" t="s">
        <v>89</v>
      </c>
      <c r="C72" s="42"/>
      <c r="D72" s="34"/>
      <c r="E72" s="34"/>
      <c r="F72" s="34"/>
    </row>
    <row r="73" spans="1:6" ht="25.5" x14ac:dyDescent="0.25">
      <c r="A73" s="42"/>
      <c r="B73" s="16" t="s">
        <v>79</v>
      </c>
      <c r="C73" s="42"/>
      <c r="D73" s="34"/>
      <c r="E73" s="34"/>
      <c r="F73" s="34"/>
    </row>
    <row r="74" spans="1:6" ht="25.5" x14ac:dyDescent="0.25">
      <c r="A74" s="42"/>
      <c r="B74" s="16" t="s">
        <v>80</v>
      </c>
      <c r="C74" s="42"/>
      <c r="D74" s="34"/>
      <c r="E74" s="34"/>
      <c r="F74" s="34"/>
    </row>
    <row r="75" spans="1:6" ht="25.5" x14ac:dyDescent="0.25">
      <c r="A75" s="9"/>
      <c r="B75" s="16" t="s">
        <v>90</v>
      </c>
      <c r="C75" s="9" t="s">
        <v>33</v>
      </c>
      <c r="D75" s="11">
        <v>1</v>
      </c>
      <c r="E75" s="11"/>
      <c r="F75" s="11"/>
    </row>
    <row r="76" spans="1:6" x14ac:dyDescent="0.25">
      <c r="A76" s="9"/>
      <c r="B76" s="16" t="s">
        <v>82</v>
      </c>
      <c r="C76" s="9" t="s">
        <v>33</v>
      </c>
      <c r="D76" s="11">
        <v>1</v>
      </c>
      <c r="E76" s="11"/>
      <c r="F76" s="11"/>
    </row>
    <row r="77" spans="1:6" x14ac:dyDescent="0.25">
      <c r="A77" s="9"/>
      <c r="B77" s="16" t="s">
        <v>83</v>
      </c>
      <c r="C77" s="9" t="s">
        <v>33</v>
      </c>
      <c r="D77" s="11">
        <v>3</v>
      </c>
      <c r="E77" s="11"/>
      <c r="F77" s="11"/>
    </row>
    <row r="78" spans="1:6" x14ac:dyDescent="0.25">
      <c r="A78" s="9"/>
      <c r="B78" s="16" t="s">
        <v>84</v>
      </c>
      <c r="C78" s="9" t="s">
        <v>33</v>
      </c>
      <c r="D78" s="11">
        <v>3</v>
      </c>
      <c r="E78" s="11"/>
      <c r="F78" s="11"/>
    </row>
    <row r="79" spans="1:6" x14ac:dyDescent="0.25">
      <c r="A79" s="9"/>
      <c r="B79" s="16" t="s">
        <v>85</v>
      </c>
      <c r="C79" s="9" t="s">
        <v>33</v>
      </c>
      <c r="D79" s="11">
        <v>11</v>
      </c>
      <c r="E79" s="11"/>
      <c r="F79" s="11"/>
    </row>
    <row r="80" spans="1:6" x14ac:dyDescent="0.25">
      <c r="A80" s="9"/>
      <c r="B80" s="16" t="s">
        <v>86</v>
      </c>
      <c r="C80" s="9" t="s">
        <v>33</v>
      </c>
      <c r="D80" s="11">
        <v>30</v>
      </c>
      <c r="E80" s="11"/>
      <c r="F80" s="11"/>
    </row>
    <row r="81" spans="1:6" ht="38.25" x14ac:dyDescent="0.25">
      <c r="A81" s="9"/>
      <c r="B81" s="16" t="s">
        <v>76</v>
      </c>
      <c r="C81" s="9" t="s">
        <v>33</v>
      </c>
      <c r="D81" s="11">
        <v>1</v>
      </c>
      <c r="E81" s="18"/>
      <c r="F81" s="18">
        <f>D81*E81</f>
        <v>0</v>
      </c>
    </row>
    <row r="82" spans="1:6" x14ac:dyDescent="0.25">
      <c r="A82" s="15">
        <v>42827</v>
      </c>
      <c r="B82" s="16" t="s">
        <v>91</v>
      </c>
      <c r="C82" s="9"/>
      <c r="D82" s="11"/>
      <c r="E82" s="11"/>
      <c r="F82" s="11"/>
    </row>
    <row r="83" spans="1:6" ht="51" x14ac:dyDescent="0.25">
      <c r="A83" s="9"/>
      <c r="B83" s="16" t="s">
        <v>92</v>
      </c>
      <c r="C83" s="9"/>
      <c r="D83" s="11"/>
      <c r="E83" s="11"/>
      <c r="F83" s="11"/>
    </row>
    <row r="84" spans="1:6" x14ac:dyDescent="0.25">
      <c r="A84" s="9"/>
      <c r="B84" s="16" t="s">
        <v>93</v>
      </c>
      <c r="C84" s="9" t="s">
        <v>33</v>
      </c>
      <c r="D84" s="11">
        <v>1</v>
      </c>
      <c r="E84" s="11"/>
      <c r="F84" s="11"/>
    </row>
    <row r="85" spans="1:6" ht="38.25" x14ac:dyDescent="0.25">
      <c r="A85" s="9"/>
      <c r="B85" s="16" t="s">
        <v>94</v>
      </c>
      <c r="C85" s="9" t="s">
        <v>33</v>
      </c>
      <c r="D85" s="11">
        <v>2</v>
      </c>
      <c r="E85" s="11"/>
      <c r="F85" s="11"/>
    </row>
    <row r="86" spans="1:6" ht="38.25" x14ac:dyDescent="0.25">
      <c r="A86" s="9"/>
      <c r="B86" s="16" t="s">
        <v>95</v>
      </c>
      <c r="C86" s="9" t="s">
        <v>33</v>
      </c>
      <c r="D86" s="11">
        <v>1</v>
      </c>
      <c r="E86" s="11"/>
      <c r="F86" s="11"/>
    </row>
    <row r="87" spans="1:6" x14ac:dyDescent="0.25">
      <c r="A87" s="9"/>
      <c r="B87" s="16" t="s">
        <v>96</v>
      </c>
      <c r="C87" s="9" t="s">
        <v>33</v>
      </c>
      <c r="D87" s="11">
        <v>2</v>
      </c>
      <c r="E87" s="11"/>
      <c r="F87" s="11"/>
    </row>
    <row r="88" spans="1:6" x14ac:dyDescent="0.25">
      <c r="A88" s="9"/>
      <c r="B88" s="16" t="s">
        <v>97</v>
      </c>
      <c r="C88" s="9" t="s">
        <v>33</v>
      </c>
      <c r="D88" s="11">
        <v>1</v>
      </c>
      <c r="E88" s="11"/>
      <c r="F88" s="11"/>
    </row>
    <row r="89" spans="1:6" ht="38.25" x14ac:dyDescent="0.25">
      <c r="A89" s="9"/>
      <c r="B89" s="16" t="s">
        <v>76</v>
      </c>
      <c r="C89" s="9" t="s">
        <v>77</v>
      </c>
      <c r="D89" s="11">
        <v>2</v>
      </c>
      <c r="E89" s="18"/>
      <c r="F89" s="18">
        <f>D89*E89</f>
        <v>0</v>
      </c>
    </row>
    <row r="90" spans="1:6" x14ac:dyDescent="0.25">
      <c r="A90" s="2"/>
      <c r="B90" s="19" t="s">
        <v>98</v>
      </c>
      <c r="C90" s="9"/>
      <c r="D90" s="11"/>
      <c r="E90" s="11"/>
      <c r="F90" s="20">
        <f>SUM(F35:F89)</f>
        <v>0</v>
      </c>
    </row>
    <row r="91" spans="1:6" x14ac:dyDescent="0.25">
      <c r="A91" s="2"/>
      <c r="B91" s="16"/>
      <c r="C91" s="9"/>
      <c r="D91" s="11"/>
      <c r="E91" s="11"/>
      <c r="F91" s="11"/>
    </row>
    <row r="92" spans="1:6" ht="25.5" x14ac:dyDescent="0.25">
      <c r="A92" s="2" t="s">
        <v>7</v>
      </c>
      <c r="B92" s="8" t="s">
        <v>99</v>
      </c>
      <c r="C92" s="9"/>
      <c r="D92" s="11"/>
      <c r="E92" s="11"/>
      <c r="F92" s="11"/>
    </row>
    <row r="93" spans="1:6" ht="53.25" x14ac:dyDescent="0.25">
      <c r="A93" s="15">
        <v>42738</v>
      </c>
      <c r="B93" s="16" t="s">
        <v>100</v>
      </c>
      <c r="C93" s="21" t="s">
        <v>33</v>
      </c>
      <c r="D93" s="22">
        <v>117</v>
      </c>
      <c r="E93" s="18"/>
      <c r="F93" s="18">
        <f>D93*E93</f>
        <v>0</v>
      </c>
    </row>
    <row r="94" spans="1:6" ht="53.25" x14ac:dyDescent="0.25">
      <c r="A94" s="15">
        <v>42769</v>
      </c>
      <c r="B94" s="16" t="s">
        <v>101</v>
      </c>
      <c r="C94" s="21" t="s">
        <v>33</v>
      </c>
      <c r="D94" s="22">
        <v>26</v>
      </c>
      <c r="E94" s="18"/>
      <c r="F94" s="18">
        <f>D94*E94</f>
        <v>0</v>
      </c>
    </row>
    <row r="95" spans="1:6" ht="40.5" x14ac:dyDescent="0.25">
      <c r="A95" s="15">
        <v>42797</v>
      </c>
      <c r="B95" s="16" t="s">
        <v>102</v>
      </c>
      <c r="C95" s="21" t="s">
        <v>33</v>
      </c>
      <c r="D95" s="22">
        <v>41</v>
      </c>
      <c r="E95" s="18"/>
      <c r="F95" s="18">
        <f>D95*E95</f>
        <v>0</v>
      </c>
    </row>
    <row r="96" spans="1:6" ht="40.5" x14ac:dyDescent="0.25">
      <c r="A96" s="15">
        <v>42828</v>
      </c>
      <c r="B96" s="16" t="s">
        <v>103</v>
      </c>
      <c r="C96" s="21" t="s">
        <v>33</v>
      </c>
      <c r="D96" s="22">
        <v>5</v>
      </c>
      <c r="E96" s="18"/>
      <c r="F96" s="18">
        <f>D96*E96</f>
        <v>0</v>
      </c>
    </row>
    <row r="97" spans="1:6" ht="40.5" x14ac:dyDescent="0.25">
      <c r="A97" s="15">
        <v>42858</v>
      </c>
      <c r="B97" s="16" t="s">
        <v>104</v>
      </c>
      <c r="C97" s="21" t="s">
        <v>33</v>
      </c>
      <c r="D97" s="22">
        <v>27</v>
      </c>
      <c r="E97" s="18"/>
      <c r="F97" s="18">
        <f>D97*E97</f>
        <v>0</v>
      </c>
    </row>
    <row r="98" spans="1:6" ht="40.5" x14ac:dyDescent="0.25">
      <c r="A98" s="15">
        <v>42889</v>
      </c>
      <c r="B98" s="16" t="s">
        <v>105</v>
      </c>
      <c r="C98" s="21" t="s">
        <v>33</v>
      </c>
      <c r="D98" s="22">
        <v>4</v>
      </c>
      <c r="E98" s="18"/>
      <c r="F98" s="18">
        <f t="shared" ref="F98:F109" si="0">D98*E98</f>
        <v>0</v>
      </c>
    </row>
    <row r="99" spans="1:6" ht="40.5" x14ac:dyDescent="0.25">
      <c r="A99" s="15">
        <v>42919</v>
      </c>
      <c r="B99" s="16" t="s">
        <v>106</v>
      </c>
      <c r="C99" s="21" t="s">
        <v>33</v>
      </c>
      <c r="D99" s="22">
        <v>8</v>
      </c>
      <c r="E99" s="18"/>
      <c r="F99" s="18">
        <f t="shared" si="0"/>
        <v>0</v>
      </c>
    </row>
    <row r="100" spans="1:6" ht="40.5" x14ac:dyDescent="0.25">
      <c r="A100" s="15">
        <v>42950</v>
      </c>
      <c r="B100" s="16" t="s">
        <v>107</v>
      </c>
      <c r="C100" s="21" t="s">
        <v>33</v>
      </c>
      <c r="D100" s="22">
        <v>2</v>
      </c>
      <c r="E100" s="18"/>
      <c r="F100" s="18">
        <f t="shared" si="0"/>
        <v>0</v>
      </c>
    </row>
    <row r="101" spans="1:6" ht="40.5" x14ac:dyDescent="0.25">
      <c r="A101" s="15">
        <v>42981</v>
      </c>
      <c r="B101" s="16" t="s">
        <v>108</v>
      </c>
      <c r="C101" s="21" t="s">
        <v>33</v>
      </c>
      <c r="D101" s="22">
        <v>1</v>
      </c>
      <c r="E101" s="18"/>
      <c r="F101" s="18">
        <f t="shared" si="0"/>
        <v>0</v>
      </c>
    </row>
    <row r="102" spans="1:6" ht="40.5" x14ac:dyDescent="0.25">
      <c r="A102" s="15">
        <v>43011</v>
      </c>
      <c r="B102" s="16" t="s">
        <v>109</v>
      </c>
      <c r="C102" s="21" t="s">
        <v>33</v>
      </c>
      <c r="D102" s="22">
        <v>1</v>
      </c>
      <c r="E102" s="18"/>
      <c r="F102" s="18">
        <f t="shared" si="0"/>
        <v>0</v>
      </c>
    </row>
    <row r="103" spans="1:6" ht="40.5" x14ac:dyDescent="0.25">
      <c r="A103" s="15">
        <v>43042</v>
      </c>
      <c r="B103" s="16" t="s">
        <v>110</v>
      </c>
      <c r="C103" s="21" t="s">
        <v>33</v>
      </c>
      <c r="D103" s="22">
        <v>1</v>
      </c>
      <c r="E103" s="18"/>
      <c r="F103" s="18">
        <f t="shared" si="0"/>
        <v>0</v>
      </c>
    </row>
    <row r="104" spans="1:6" ht="40.5" x14ac:dyDescent="0.25">
      <c r="A104" s="15">
        <v>43072</v>
      </c>
      <c r="B104" s="16" t="s">
        <v>111</v>
      </c>
      <c r="C104" s="21" t="s">
        <v>33</v>
      </c>
      <c r="D104" s="22">
        <v>1</v>
      </c>
      <c r="E104" s="18"/>
      <c r="F104" s="18">
        <f t="shared" si="0"/>
        <v>0</v>
      </c>
    </row>
    <row r="105" spans="1:6" ht="40.5" x14ac:dyDescent="0.25">
      <c r="A105" s="23">
        <v>41334</v>
      </c>
      <c r="B105" s="16" t="s">
        <v>112</v>
      </c>
      <c r="C105" s="21" t="s">
        <v>33</v>
      </c>
      <c r="D105" s="22">
        <v>1</v>
      </c>
      <c r="E105" s="18"/>
      <c r="F105" s="18">
        <f t="shared" si="0"/>
        <v>0</v>
      </c>
    </row>
    <row r="106" spans="1:6" ht="40.5" x14ac:dyDescent="0.25">
      <c r="A106" s="23">
        <v>41699</v>
      </c>
      <c r="B106" s="16" t="s">
        <v>113</v>
      </c>
      <c r="C106" s="21" t="s">
        <v>33</v>
      </c>
      <c r="D106" s="22">
        <v>3</v>
      </c>
      <c r="E106" s="18"/>
      <c r="F106" s="18">
        <f t="shared" si="0"/>
        <v>0</v>
      </c>
    </row>
    <row r="107" spans="1:6" ht="40.5" x14ac:dyDescent="0.25">
      <c r="A107" s="23">
        <v>42064</v>
      </c>
      <c r="B107" s="16" t="s">
        <v>114</v>
      </c>
      <c r="C107" s="21" t="s">
        <v>33</v>
      </c>
      <c r="D107" s="22">
        <v>2</v>
      </c>
      <c r="E107" s="18"/>
      <c r="F107" s="18">
        <f t="shared" si="0"/>
        <v>0</v>
      </c>
    </row>
    <row r="108" spans="1:6" ht="40.5" x14ac:dyDescent="0.25">
      <c r="A108" s="23">
        <v>42430</v>
      </c>
      <c r="B108" s="16" t="s">
        <v>115</v>
      </c>
      <c r="C108" s="21" t="s">
        <v>33</v>
      </c>
      <c r="D108" s="22">
        <v>1</v>
      </c>
      <c r="E108" s="18"/>
      <c r="F108" s="18">
        <f t="shared" si="0"/>
        <v>0</v>
      </c>
    </row>
    <row r="109" spans="1:6" ht="25.5" x14ac:dyDescent="0.25">
      <c r="A109" s="23">
        <v>42795</v>
      </c>
      <c r="B109" s="16" t="s">
        <v>116</v>
      </c>
      <c r="C109" s="9" t="s">
        <v>75</v>
      </c>
      <c r="D109" s="11">
        <v>1</v>
      </c>
      <c r="E109" s="18"/>
      <c r="F109" s="18">
        <f t="shared" si="0"/>
        <v>0</v>
      </c>
    </row>
    <row r="110" spans="1:6" x14ac:dyDescent="0.25">
      <c r="A110" s="9"/>
      <c r="B110" s="19" t="s">
        <v>117</v>
      </c>
      <c r="C110" s="9"/>
      <c r="D110" s="11"/>
      <c r="E110" s="11"/>
      <c r="F110" s="20">
        <f>SUM(F93:F109)</f>
        <v>0</v>
      </c>
    </row>
    <row r="111" spans="1:6" x14ac:dyDescent="0.25">
      <c r="A111" s="9"/>
      <c r="B111" s="16"/>
      <c r="C111" s="9"/>
      <c r="D111" s="11"/>
      <c r="E111" s="11"/>
      <c r="F111" s="11"/>
    </row>
    <row r="112" spans="1:6" x14ac:dyDescent="0.25">
      <c r="A112" s="2" t="s">
        <v>8</v>
      </c>
      <c r="B112" s="8" t="s">
        <v>118</v>
      </c>
      <c r="C112" s="9"/>
      <c r="D112" s="11"/>
      <c r="E112" s="11"/>
      <c r="F112" s="11"/>
    </row>
    <row r="113" spans="1:6" ht="38.25" x14ac:dyDescent="0.25">
      <c r="A113" s="15">
        <v>42739</v>
      </c>
      <c r="B113" s="16" t="s">
        <v>119</v>
      </c>
      <c r="C113" s="21" t="s">
        <v>33</v>
      </c>
      <c r="D113" s="22">
        <v>23</v>
      </c>
      <c r="E113" s="11"/>
      <c r="F113" s="18">
        <f t="shared" ref="F113:F129" si="1">D113*E113</f>
        <v>0</v>
      </c>
    </row>
    <row r="114" spans="1:6" ht="38.25" x14ac:dyDescent="0.25">
      <c r="A114" s="15">
        <v>42770</v>
      </c>
      <c r="B114" s="16" t="s">
        <v>120</v>
      </c>
      <c r="C114" s="21" t="s">
        <v>33</v>
      </c>
      <c r="D114" s="22">
        <v>2</v>
      </c>
      <c r="E114" s="11"/>
      <c r="F114" s="18">
        <f t="shared" si="1"/>
        <v>0</v>
      </c>
    </row>
    <row r="115" spans="1:6" ht="38.25" x14ac:dyDescent="0.25">
      <c r="A115" s="15">
        <v>42798</v>
      </c>
      <c r="B115" s="16" t="s">
        <v>121</v>
      </c>
      <c r="C115" s="21" t="s">
        <v>33</v>
      </c>
      <c r="D115" s="22">
        <v>2</v>
      </c>
      <c r="E115" s="18"/>
      <c r="F115" s="18">
        <f t="shared" si="1"/>
        <v>0</v>
      </c>
    </row>
    <row r="116" spans="1:6" ht="38.25" x14ac:dyDescent="0.25">
      <c r="A116" s="15">
        <v>42829</v>
      </c>
      <c r="B116" s="16" t="s">
        <v>122</v>
      </c>
      <c r="C116" s="21" t="s">
        <v>33</v>
      </c>
      <c r="D116" s="22">
        <v>4</v>
      </c>
      <c r="E116" s="11"/>
      <c r="F116" s="18">
        <f t="shared" si="1"/>
        <v>0</v>
      </c>
    </row>
    <row r="117" spans="1:6" ht="38.25" x14ac:dyDescent="0.25">
      <c r="A117" s="15">
        <v>42859</v>
      </c>
      <c r="B117" s="16" t="s">
        <v>123</v>
      </c>
      <c r="C117" s="21" t="s">
        <v>33</v>
      </c>
      <c r="D117" s="22">
        <v>3</v>
      </c>
      <c r="E117" s="11"/>
      <c r="F117" s="18">
        <f t="shared" si="1"/>
        <v>0</v>
      </c>
    </row>
    <row r="118" spans="1:6" x14ac:dyDescent="0.25">
      <c r="A118" s="15">
        <v>42890</v>
      </c>
      <c r="B118" s="16" t="s">
        <v>124</v>
      </c>
      <c r="C118" s="21" t="s">
        <v>33</v>
      </c>
      <c r="D118" s="22">
        <v>3</v>
      </c>
      <c r="E118" s="11"/>
      <c r="F118" s="18">
        <f t="shared" si="1"/>
        <v>0</v>
      </c>
    </row>
    <row r="119" spans="1:6" ht="38.25" x14ac:dyDescent="0.25">
      <c r="A119" s="15">
        <v>42920</v>
      </c>
      <c r="B119" s="16" t="s">
        <v>125</v>
      </c>
      <c r="C119" s="21" t="s">
        <v>33</v>
      </c>
      <c r="D119" s="22">
        <v>5</v>
      </c>
      <c r="E119" s="18"/>
      <c r="F119" s="18">
        <f t="shared" si="1"/>
        <v>0</v>
      </c>
    </row>
    <row r="120" spans="1:6" ht="25.5" x14ac:dyDescent="0.25">
      <c r="A120" s="15">
        <v>42951</v>
      </c>
      <c r="B120" s="16" t="s">
        <v>126</v>
      </c>
      <c r="C120" s="21" t="s">
        <v>33</v>
      </c>
      <c r="D120" s="22">
        <v>41</v>
      </c>
      <c r="E120" s="18"/>
      <c r="F120" s="18">
        <f t="shared" si="1"/>
        <v>0</v>
      </c>
    </row>
    <row r="121" spans="1:6" ht="25.5" x14ac:dyDescent="0.25">
      <c r="A121" s="15">
        <v>42982</v>
      </c>
      <c r="B121" s="16" t="s">
        <v>127</v>
      </c>
      <c r="C121" s="21" t="s">
        <v>33</v>
      </c>
      <c r="D121" s="22">
        <v>5</v>
      </c>
      <c r="E121" s="11"/>
      <c r="F121" s="18">
        <f t="shared" si="1"/>
        <v>0</v>
      </c>
    </row>
    <row r="122" spans="1:6" x14ac:dyDescent="0.25">
      <c r="A122" s="15">
        <v>43012</v>
      </c>
      <c r="B122" s="16" t="s">
        <v>128</v>
      </c>
      <c r="C122" s="21" t="s">
        <v>33</v>
      </c>
      <c r="D122" s="22">
        <v>1</v>
      </c>
      <c r="E122" s="18"/>
      <c r="F122" s="18">
        <f t="shared" si="1"/>
        <v>0</v>
      </c>
    </row>
    <row r="123" spans="1:6" x14ac:dyDescent="0.25">
      <c r="A123" s="41">
        <v>43043</v>
      </c>
      <c r="B123" s="16" t="s">
        <v>129</v>
      </c>
      <c r="C123" s="44" t="s">
        <v>33</v>
      </c>
      <c r="D123" s="45">
        <v>27</v>
      </c>
      <c r="E123" s="43"/>
      <c r="F123" s="18">
        <f t="shared" si="1"/>
        <v>0</v>
      </c>
    </row>
    <row r="124" spans="1:6" x14ac:dyDescent="0.25">
      <c r="A124" s="41"/>
      <c r="B124" s="16" t="s">
        <v>130</v>
      </c>
      <c r="C124" s="44"/>
      <c r="D124" s="45"/>
      <c r="E124" s="43"/>
      <c r="F124" s="18">
        <f t="shared" si="1"/>
        <v>0</v>
      </c>
    </row>
    <row r="125" spans="1:6" x14ac:dyDescent="0.25">
      <c r="A125" s="41"/>
      <c r="B125" s="16" t="s">
        <v>131</v>
      </c>
      <c r="C125" s="44"/>
      <c r="D125" s="45"/>
      <c r="E125" s="43"/>
      <c r="F125" s="18">
        <f t="shared" si="1"/>
        <v>0</v>
      </c>
    </row>
    <row r="126" spans="1:6" x14ac:dyDescent="0.25">
      <c r="A126" s="41"/>
      <c r="B126" s="16" t="s">
        <v>132</v>
      </c>
      <c r="C126" s="44"/>
      <c r="D126" s="45"/>
      <c r="E126" s="43"/>
      <c r="F126" s="18">
        <f t="shared" si="1"/>
        <v>0</v>
      </c>
    </row>
    <row r="127" spans="1:6" x14ac:dyDescent="0.25">
      <c r="A127" s="41"/>
      <c r="B127" s="16" t="s">
        <v>133</v>
      </c>
      <c r="C127" s="44"/>
      <c r="D127" s="45"/>
      <c r="E127" s="43"/>
      <c r="F127" s="18">
        <f t="shared" si="1"/>
        <v>0</v>
      </c>
    </row>
    <row r="128" spans="1:6" x14ac:dyDescent="0.25">
      <c r="A128" s="41"/>
      <c r="B128" s="16" t="s">
        <v>134</v>
      </c>
      <c r="C128" s="44"/>
      <c r="D128" s="45"/>
      <c r="E128" s="43"/>
      <c r="F128" s="18">
        <f t="shared" si="1"/>
        <v>0</v>
      </c>
    </row>
    <row r="129" spans="1:6" ht="25.5" x14ac:dyDescent="0.25">
      <c r="A129" s="15">
        <v>43073</v>
      </c>
      <c r="B129" s="16" t="s">
        <v>116</v>
      </c>
      <c r="C129" s="9" t="s">
        <v>75</v>
      </c>
      <c r="D129" s="11">
        <v>1</v>
      </c>
      <c r="E129" s="18"/>
      <c r="F129" s="18">
        <f t="shared" si="1"/>
        <v>0</v>
      </c>
    </row>
    <row r="130" spans="1:6" x14ac:dyDescent="0.25">
      <c r="A130" s="2"/>
      <c r="B130" s="19" t="s">
        <v>135</v>
      </c>
      <c r="C130" s="9"/>
      <c r="D130" s="11"/>
      <c r="E130" s="11"/>
      <c r="F130" s="20">
        <f>SUM(F113:F129)</f>
        <v>0</v>
      </c>
    </row>
    <row r="131" spans="1:6" x14ac:dyDescent="0.25">
      <c r="A131" s="2"/>
      <c r="B131" s="10"/>
      <c r="C131" s="9"/>
      <c r="D131" s="11"/>
      <c r="E131" s="11"/>
      <c r="F131" s="11"/>
    </row>
    <row r="132" spans="1:6" x14ac:dyDescent="0.25">
      <c r="A132" s="2" t="s">
        <v>9</v>
      </c>
      <c r="B132" s="12" t="s">
        <v>136</v>
      </c>
      <c r="C132" s="9"/>
      <c r="D132" s="11"/>
      <c r="E132" s="11"/>
      <c r="F132" s="11"/>
    </row>
    <row r="133" spans="1:6" ht="38.25" x14ac:dyDescent="0.25">
      <c r="A133" s="2"/>
      <c r="B133" s="10" t="s">
        <v>137</v>
      </c>
      <c r="C133" s="9"/>
      <c r="D133" s="11"/>
      <c r="E133" s="11"/>
      <c r="F133" s="11"/>
    </row>
    <row r="134" spans="1:6" ht="51" x14ac:dyDescent="0.25">
      <c r="A134" s="42"/>
      <c r="B134" s="16" t="s">
        <v>138</v>
      </c>
      <c r="C134" s="42"/>
      <c r="D134" s="34"/>
      <c r="E134" s="34"/>
      <c r="F134" s="34"/>
    </row>
    <row r="135" spans="1:6" x14ac:dyDescent="0.25">
      <c r="A135" s="42"/>
      <c r="B135" s="16" t="s">
        <v>139</v>
      </c>
      <c r="C135" s="42"/>
      <c r="D135" s="34"/>
      <c r="E135" s="34"/>
      <c r="F135" s="34"/>
    </row>
    <row r="136" spans="1:6" x14ac:dyDescent="0.25">
      <c r="A136" s="42"/>
      <c r="B136" s="16" t="s">
        <v>140</v>
      </c>
      <c r="C136" s="42"/>
      <c r="D136" s="34"/>
      <c r="E136" s="34"/>
      <c r="F136" s="34"/>
    </row>
    <row r="137" spans="1:6" ht="114.75" x14ac:dyDescent="0.25">
      <c r="A137" s="41">
        <v>42740</v>
      </c>
      <c r="B137" s="8" t="s">
        <v>141</v>
      </c>
      <c r="C137" s="44" t="s">
        <v>33</v>
      </c>
      <c r="D137" s="45">
        <v>43</v>
      </c>
      <c r="E137" s="43"/>
      <c r="F137" s="46">
        <f>D137*E137</f>
        <v>0</v>
      </c>
    </row>
    <row r="138" spans="1:6" x14ac:dyDescent="0.25">
      <c r="A138" s="41"/>
      <c r="B138" s="16" t="s">
        <v>142</v>
      </c>
      <c r="C138" s="44"/>
      <c r="D138" s="45"/>
      <c r="E138" s="43"/>
      <c r="F138" s="47"/>
    </row>
    <row r="139" spans="1:6" ht="38.25" x14ac:dyDescent="0.25">
      <c r="A139" s="41">
        <v>42771</v>
      </c>
      <c r="B139" s="8" t="s">
        <v>143</v>
      </c>
      <c r="C139" s="44" t="s">
        <v>2</v>
      </c>
      <c r="D139" s="45">
        <v>29</v>
      </c>
      <c r="E139" s="43"/>
      <c r="F139" s="46">
        <f>D139*E139</f>
        <v>0</v>
      </c>
    </row>
    <row r="140" spans="1:6" x14ac:dyDescent="0.25">
      <c r="A140" s="41"/>
      <c r="B140" s="16" t="s">
        <v>144</v>
      </c>
      <c r="C140" s="44"/>
      <c r="D140" s="45"/>
      <c r="E140" s="43"/>
      <c r="F140" s="47"/>
    </row>
    <row r="141" spans="1:6" ht="114.75" x14ac:dyDescent="0.25">
      <c r="A141" s="41">
        <v>42799</v>
      </c>
      <c r="B141" s="8" t="s">
        <v>145</v>
      </c>
      <c r="C141" s="44" t="s">
        <v>33</v>
      </c>
      <c r="D141" s="45">
        <v>21</v>
      </c>
      <c r="E141" s="43"/>
      <c r="F141" s="46">
        <f>D141*E141</f>
        <v>0</v>
      </c>
    </row>
    <row r="142" spans="1:6" x14ac:dyDescent="0.25">
      <c r="A142" s="41"/>
      <c r="B142" s="16" t="s">
        <v>142</v>
      </c>
      <c r="C142" s="44"/>
      <c r="D142" s="45"/>
      <c r="E142" s="43"/>
      <c r="F142" s="47"/>
    </row>
    <row r="143" spans="1:6" ht="51" x14ac:dyDescent="0.25">
      <c r="A143" s="41">
        <v>42830</v>
      </c>
      <c r="B143" s="8" t="s">
        <v>146</v>
      </c>
      <c r="C143" s="44" t="s">
        <v>33</v>
      </c>
      <c r="D143" s="45">
        <v>10</v>
      </c>
      <c r="E143" s="43"/>
      <c r="F143" s="46">
        <f>D143*E143</f>
        <v>0</v>
      </c>
    </row>
    <row r="144" spans="1:6" x14ac:dyDescent="0.25">
      <c r="A144" s="41"/>
      <c r="B144" s="16" t="s">
        <v>144</v>
      </c>
      <c r="C144" s="44"/>
      <c r="D144" s="45"/>
      <c r="E144" s="43"/>
      <c r="F144" s="47"/>
    </row>
    <row r="145" spans="1:6" ht="38.25" x14ac:dyDescent="0.25">
      <c r="A145" s="41">
        <v>42860</v>
      </c>
      <c r="B145" s="8" t="s">
        <v>147</v>
      </c>
      <c r="C145" s="44" t="s">
        <v>33</v>
      </c>
      <c r="D145" s="45">
        <v>10</v>
      </c>
      <c r="E145" s="43"/>
      <c r="F145" s="46">
        <f>D145*E145</f>
        <v>0</v>
      </c>
    </row>
    <row r="146" spans="1:6" x14ac:dyDescent="0.25">
      <c r="A146" s="41"/>
      <c r="B146" s="16" t="s">
        <v>142</v>
      </c>
      <c r="C146" s="44"/>
      <c r="D146" s="45"/>
      <c r="E146" s="43"/>
      <c r="F146" s="47"/>
    </row>
    <row r="147" spans="1:6" ht="38.25" x14ac:dyDescent="0.25">
      <c r="A147" s="15">
        <v>42891</v>
      </c>
      <c r="B147" s="8" t="s">
        <v>148</v>
      </c>
      <c r="C147" s="21" t="s">
        <v>33</v>
      </c>
      <c r="D147" s="22">
        <v>4</v>
      </c>
      <c r="E147" s="18"/>
      <c r="F147" s="18">
        <f>D147*E147</f>
        <v>0</v>
      </c>
    </row>
    <row r="148" spans="1:6" ht="76.5" x14ac:dyDescent="0.25">
      <c r="A148" s="41">
        <v>42921</v>
      </c>
      <c r="B148" s="8" t="s">
        <v>149</v>
      </c>
      <c r="C148" s="44" t="s">
        <v>33</v>
      </c>
      <c r="D148" s="45">
        <v>26</v>
      </c>
      <c r="E148" s="43"/>
      <c r="F148" s="46">
        <f>D148*E148</f>
        <v>0</v>
      </c>
    </row>
    <row r="149" spans="1:6" x14ac:dyDescent="0.25">
      <c r="A149" s="41"/>
      <c r="B149" s="16" t="s">
        <v>150</v>
      </c>
      <c r="C149" s="44"/>
      <c r="D149" s="45"/>
      <c r="E149" s="43"/>
      <c r="F149" s="47"/>
    </row>
    <row r="150" spans="1:6" ht="25.5" x14ac:dyDescent="0.25">
      <c r="A150" s="15">
        <v>42952</v>
      </c>
      <c r="B150" s="10" t="s">
        <v>151</v>
      </c>
      <c r="C150" s="9" t="s">
        <v>75</v>
      </c>
      <c r="D150" s="11">
        <v>1</v>
      </c>
      <c r="E150" s="18"/>
      <c r="F150" s="18">
        <f>D150*E150</f>
        <v>0</v>
      </c>
    </row>
    <row r="151" spans="1:6" x14ac:dyDescent="0.25">
      <c r="A151" s="2"/>
      <c r="B151" s="19" t="s">
        <v>152</v>
      </c>
      <c r="C151" s="9"/>
      <c r="D151" s="11"/>
      <c r="E151" s="11"/>
      <c r="F151" s="20">
        <f>SUM(F137:F150)</f>
        <v>0</v>
      </c>
    </row>
    <row r="152" spans="1:6" x14ac:dyDescent="0.25">
      <c r="A152" s="2"/>
      <c r="B152" s="24"/>
      <c r="C152" s="13"/>
      <c r="D152" s="14"/>
      <c r="E152" s="14"/>
      <c r="F152" s="11"/>
    </row>
    <row r="153" spans="1:6" ht="25.5" x14ac:dyDescent="0.25">
      <c r="A153" s="2" t="s">
        <v>10</v>
      </c>
      <c r="B153" s="8" t="s">
        <v>153</v>
      </c>
      <c r="C153" s="9"/>
      <c r="D153" s="11"/>
      <c r="E153" s="11"/>
      <c r="F153" s="11"/>
    </row>
    <row r="154" spans="1:6" ht="38.25" x14ac:dyDescent="0.25">
      <c r="A154" s="41">
        <v>42741</v>
      </c>
      <c r="B154" s="16" t="s">
        <v>154</v>
      </c>
      <c r="C154" s="42"/>
      <c r="D154" s="34"/>
      <c r="E154" s="34"/>
      <c r="F154" s="34"/>
    </row>
    <row r="155" spans="1:6" x14ac:dyDescent="0.25">
      <c r="A155" s="41"/>
      <c r="B155" s="16" t="s">
        <v>155</v>
      </c>
      <c r="C155" s="42"/>
      <c r="D155" s="34"/>
      <c r="E155" s="34"/>
      <c r="F155" s="34"/>
    </row>
    <row r="156" spans="1:6" x14ac:dyDescent="0.25">
      <c r="A156" s="17">
        <v>36897</v>
      </c>
      <c r="B156" s="16" t="s">
        <v>156</v>
      </c>
      <c r="C156" s="9" t="s">
        <v>2</v>
      </c>
      <c r="D156" s="11">
        <v>95</v>
      </c>
      <c r="E156" s="11"/>
      <c r="F156" s="18">
        <f>D156*E156</f>
        <v>0</v>
      </c>
    </row>
    <row r="157" spans="1:6" x14ac:dyDescent="0.25">
      <c r="A157" s="17">
        <v>37262</v>
      </c>
      <c r="B157" s="16" t="s">
        <v>157</v>
      </c>
      <c r="C157" s="9" t="s">
        <v>33</v>
      </c>
      <c r="D157" s="11">
        <v>20</v>
      </c>
      <c r="E157" s="11"/>
      <c r="F157" s="18">
        <f t="shared" ref="F157:F167" si="2">D157*E157</f>
        <v>0</v>
      </c>
    </row>
    <row r="158" spans="1:6" ht="38.25" x14ac:dyDescent="0.25">
      <c r="A158" s="15">
        <v>42772</v>
      </c>
      <c r="B158" s="16" t="s">
        <v>158</v>
      </c>
      <c r="C158" s="9" t="s">
        <v>2</v>
      </c>
      <c r="D158" s="11">
        <v>90</v>
      </c>
      <c r="E158" s="11"/>
      <c r="F158" s="18">
        <f t="shared" si="2"/>
        <v>0</v>
      </c>
    </row>
    <row r="159" spans="1:6" ht="51" x14ac:dyDescent="0.25">
      <c r="A159" s="15">
        <v>42800</v>
      </c>
      <c r="B159" s="16" t="s">
        <v>159</v>
      </c>
      <c r="C159" s="9" t="s">
        <v>33</v>
      </c>
      <c r="D159" s="11">
        <v>6</v>
      </c>
      <c r="E159" s="18"/>
      <c r="F159" s="18">
        <f t="shared" si="2"/>
        <v>0</v>
      </c>
    </row>
    <row r="160" spans="1:6" ht="38.25" x14ac:dyDescent="0.25">
      <c r="A160" s="15">
        <v>42831</v>
      </c>
      <c r="B160" s="16" t="s">
        <v>160</v>
      </c>
      <c r="C160" s="9" t="s">
        <v>33</v>
      </c>
      <c r="D160" s="11">
        <v>6</v>
      </c>
      <c r="E160" s="18"/>
      <c r="F160" s="18">
        <f t="shared" si="2"/>
        <v>0</v>
      </c>
    </row>
    <row r="161" spans="1:6" ht="25.5" x14ac:dyDescent="0.25">
      <c r="A161" s="15">
        <v>42861</v>
      </c>
      <c r="B161" s="16" t="s">
        <v>161</v>
      </c>
      <c r="C161" s="9" t="s">
        <v>33</v>
      </c>
      <c r="D161" s="11">
        <v>6</v>
      </c>
      <c r="E161" s="18"/>
      <c r="F161" s="18">
        <f t="shared" si="2"/>
        <v>0</v>
      </c>
    </row>
    <row r="162" spans="1:6" ht="38.25" x14ac:dyDescent="0.25">
      <c r="A162" s="15">
        <v>42892</v>
      </c>
      <c r="B162" s="10" t="s">
        <v>162</v>
      </c>
      <c r="C162" s="9" t="s">
        <v>33</v>
      </c>
      <c r="D162" s="11">
        <v>1</v>
      </c>
      <c r="E162" s="18"/>
      <c r="F162" s="18">
        <f t="shared" si="2"/>
        <v>0</v>
      </c>
    </row>
    <row r="163" spans="1:6" ht="25.5" x14ac:dyDescent="0.25">
      <c r="A163" s="15">
        <v>42922</v>
      </c>
      <c r="B163" s="16" t="s">
        <v>163</v>
      </c>
      <c r="C163" s="9" t="s">
        <v>33</v>
      </c>
      <c r="D163" s="11">
        <v>10</v>
      </c>
      <c r="E163" s="11"/>
      <c r="F163" s="18">
        <f t="shared" si="2"/>
        <v>0</v>
      </c>
    </row>
    <row r="164" spans="1:6" ht="76.5" x14ac:dyDescent="0.25">
      <c r="A164" s="15">
        <v>42953</v>
      </c>
      <c r="B164" s="10" t="s">
        <v>164</v>
      </c>
      <c r="C164" s="9" t="s">
        <v>33</v>
      </c>
      <c r="D164" s="22">
        <v>1</v>
      </c>
      <c r="E164" s="18"/>
      <c r="F164" s="18">
        <f t="shared" si="2"/>
        <v>0</v>
      </c>
    </row>
    <row r="165" spans="1:6" ht="81" x14ac:dyDescent="0.25">
      <c r="A165" s="15">
        <v>42984</v>
      </c>
      <c r="B165" s="16" t="s">
        <v>165</v>
      </c>
      <c r="C165" s="9" t="s">
        <v>77</v>
      </c>
      <c r="D165" s="11">
        <v>5</v>
      </c>
      <c r="E165" s="18"/>
      <c r="F165" s="18">
        <f t="shared" si="2"/>
        <v>0</v>
      </c>
    </row>
    <row r="166" spans="1:6" ht="63.75" x14ac:dyDescent="0.25">
      <c r="A166" s="15">
        <v>43014</v>
      </c>
      <c r="B166" s="16" t="s">
        <v>166</v>
      </c>
      <c r="C166" s="9" t="s">
        <v>2</v>
      </c>
      <c r="D166" s="11">
        <v>90</v>
      </c>
      <c r="E166" s="11"/>
      <c r="F166" s="18">
        <f t="shared" si="2"/>
        <v>0</v>
      </c>
    </row>
    <row r="167" spans="1:6" ht="25.5" x14ac:dyDescent="0.25">
      <c r="A167" s="15">
        <v>43045</v>
      </c>
      <c r="B167" s="16" t="s">
        <v>167</v>
      </c>
      <c r="C167" s="9" t="s">
        <v>75</v>
      </c>
      <c r="D167" s="11">
        <v>1</v>
      </c>
      <c r="E167" s="18"/>
      <c r="F167" s="18">
        <f t="shared" si="2"/>
        <v>0</v>
      </c>
    </row>
    <row r="168" spans="1:6" x14ac:dyDescent="0.25">
      <c r="A168" s="2"/>
      <c r="B168" s="19" t="s">
        <v>168</v>
      </c>
      <c r="C168" s="13"/>
      <c r="D168" s="14"/>
      <c r="E168" s="14"/>
      <c r="F168" s="20">
        <f>SUM(F156:F167)</f>
        <v>0</v>
      </c>
    </row>
    <row r="169" spans="1:6" x14ac:dyDescent="0.25">
      <c r="A169" s="2"/>
      <c r="B169" s="19"/>
      <c r="C169" s="13"/>
      <c r="D169" s="14"/>
      <c r="E169" s="14"/>
      <c r="F169" s="19"/>
    </row>
    <row r="170" spans="1:6" x14ac:dyDescent="0.25">
      <c r="A170" s="25" t="s">
        <v>11</v>
      </c>
      <c r="B170" s="8" t="s">
        <v>169</v>
      </c>
      <c r="C170" s="13"/>
      <c r="D170" s="14"/>
      <c r="E170" s="14"/>
      <c r="F170" s="11"/>
    </row>
    <row r="171" spans="1:6" ht="38.25" x14ac:dyDescent="0.25">
      <c r="A171" s="41">
        <v>42742</v>
      </c>
      <c r="B171" s="16" t="s">
        <v>170</v>
      </c>
      <c r="C171" s="42" t="s">
        <v>33</v>
      </c>
      <c r="D171" s="34">
        <v>1</v>
      </c>
      <c r="E171" s="43"/>
      <c r="F171" s="43">
        <f>D171*E171</f>
        <v>0</v>
      </c>
    </row>
    <row r="172" spans="1:6" x14ac:dyDescent="0.25">
      <c r="A172" s="41"/>
      <c r="B172" s="16" t="s">
        <v>171</v>
      </c>
      <c r="C172" s="42"/>
      <c r="D172" s="34"/>
      <c r="E172" s="43"/>
      <c r="F172" s="43"/>
    </row>
    <row r="173" spans="1:6" x14ac:dyDescent="0.25">
      <c r="A173" s="41"/>
      <c r="B173" s="16" t="s">
        <v>172</v>
      </c>
      <c r="C173" s="42"/>
      <c r="D173" s="34"/>
      <c r="E173" s="43"/>
      <c r="F173" s="43"/>
    </row>
    <row r="174" spans="1:6" x14ac:dyDescent="0.25">
      <c r="A174" s="41"/>
      <c r="B174" s="16" t="s">
        <v>173</v>
      </c>
      <c r="C174" s="42"/>
      <c r="D174" s="34"/>
      <c r="E174" s="43"/>
      <c r="F174" s="43"/>
    </row>
    <row r="175" spans="1:6" x14ac:dyDescent="0.25">
      <c r="A175" s="41"/>
      <c r="B175" s="16" t="s">
        <v>174</v>
      </c>
      <c r="C175" s="42"/>
      <c r="D175" s="34"/>
      <c r="E175" s="43"/>
      <c r="F175" s="43"/>
    </row>
    <row r="176" spans="1:6" x14ac:dyDescent="0.25">
      <c r="A176" s="41"/>
      <c r="B176" s="16" t="s">
        <v>175</v>
      </c>
      <c r="C176" s="42"/>
      <c r="D176" s="34"/>
      <c r="E176" s="43"/>
      <c r="F176" s="43"/>
    </row>
    <row r="177" spans="1:6" ht="25.5" x14ac:dyDescent="0.25">
      <c r="A177" s="41">
        <v>42773</v>
      </c>
      <c r="B177" s="16" t="s">
        <v>176</v>
      </c>
      <c r="C177" s="42" t="s">
        <v>33</v>
      </c>
      <c r="D177" s="34">
        <v>6</v>
      </c>
      <c r="E177" s="43"/>
      <c r="F177" s="43">
        <f>D177*E177</f>
        <v>0</v>
      </c>
    </row>
    <row r="178" spans="1:6" x14ac:dyDescent="0.25">
      <c r="A178" s="41"/>
      <c r="B178" s="16" t="s">
        <v>177</v>
      </c>
      <c r="C178" s="42"/>
      <c r="D178" s="34"/>
      <c r="E178" s="43"/>
      <c r="F178" s="43"/>
    </row>
    <row r="179" spans="1:6" ht="38.25" x14ac:dyDescent="0.25">
      <c r="A179" s="15">
        <v>42801</v>
      </c>
      <c r="B179" s="26" t="s">
        <v>178</v>
      </c>
      <c r="C179" s="9" t="s">
        <v>2</v>
      </c>
      <c r="D179" s="11">
        <v>200</v>
      </c>
      <c r="E179" s="11"/>
      <c r="F179" s="18">
        <f>D179*E179</f>
        <v>0</v>
      </c>
    </row>
    <row r="180" spans="1:6" ht="25.5" x14ac:dyDescent="0.25">
      <c r="A180" s="15">
        <v>42832</v>
      </c>
      <c r="B180" s="26" t="s">
        <v>179</v>
      </c>
      <c r="C180" s="9" t="s">
        <v>2</v>
      </c>
      <c r="D180" s="11">
        <v>200</v>
      </c>
      <c r="E180" s="11"/>
      <c r="F180" s="18">
        <f>D180*E180</f>
        <v>0</v>
      </c>
    </row>
    <row r="181" spans="1:6" x14ac:dyDescent="0.25">
      <c r="A181" s="2"/>
      <c r="B181" s="19" t="s">
        <v>180</v>
      </c>
      <c r="C181" s="13"/>
      <c r="D181" s="14"/>
      <c r="E181" s="14"/>
      <c r="F181" s="20">
        <f>SUM(F171:F180)</f>
        <v>0</v>
      </c>
    </row>
    <row r="182" spans="1:6" x14ac:dyDescent="0.25">
      <c r="A182" s="2"/>
      <c r="B182" s="27"/>
      <c r="C182" s="13"/>
      <c r="D182" s="14"/>
      <c r="E182" s="14"/>
      <c r="F182" s="11"/>
    </row>
    <row r="183" spans="1:6" x14ac:dyDescent="0.25">
      <c r="A183" s="25" t="s">
        <v>12</v>
      </c>
      <c r="B183" s="8" t="s">
        <v>181</v>
      </c>
      <c r="C183" s="13"/>
      <c r="D183" s="14"/>
      <c r="E183" s="14"/>
      <c r="F183" s="11"/>
    </row>
    <row r="184" spans="1:6" ht="25.5" x14ac:dyDescent="0.25">
      <c r="A184" s="2"/>
      <c r="B184" s="10" t="s">
        <v>182</v>
      </c>
      <c r="C184" s="9"/>
      <c r="D184" s="11"/>
      <c r="E184" s="11"/>
      <c r="F184" s="11"/>
    </row>
    <row r="185" spans="1:6" ht="25.5" x14ac:dyDescent="0.25">
      <c r="A185" s="2"/>
      <c r="B185" s="10" t="s">
        <v>183</v>
      </c>
      <c r="C185" s="9"/>
      <c r="D185" s="11"/>
      <c r="E185" s="11"/>
      <c r="F185" s="11"/>
    </row>
    <row r="186" spans="1:6" x14ac:dyDescent="0.25">
      <c r="A186" s="2"/>
      <c r="B186" s="10" t="s">
        <v>184</v>
      </c>
      <c r="C186" s="9"/>
      <c r="D186" s="11"/>
      <c r="E186" s="11"/>
      <c r="F186" s="11"/>
    </row>
    <row r="187" spans="1:6" x14ac:dyDescent="0.25">
      <c r="A187" s="2"/>
      <c r="B187" s="10" t="s">
        <v>185</v>
      </c>
      <c r="C187" s="9"/>
      <c r="D187" s="11"/>
      <c r="E187" s="11"/>
      <c r="F187" s="11"/>
    </row>
    <row r="188" spans="1:6" x14ac:dyDescent="0.25">
      <c r="A188" s="2"/>
      <c r="B188" s="10" t="s">
        <v>186</v>
      </c>
      <c r="C188" s="9"/>
      <c r="D188" s="11"/>
      <c r="E188" s="11"/>
      <c r="F188" s="11"/>
    </row>
    <row r="189" spans="1:6" x14ac:dyDescent="0.25">
      <c r="A189" s="2"/>
      <c r="B189" s="10" t="s">
        <v>187</v>
      </c>
      <c r="C189" s="9" t="s">
        <v>75</v>
      </c>
      <c r="D189" s="11">
        <v>1</v>
      </c>
      <c r="E189" s="18"/>
      <c r="F189" s="18">
        <f>D189*E189</f>
        <v>0</v>
      </c>
    </row>
    <row r="190" spans="1:6" x14ac:dyDescent="0.25">
      <c r="A190" s="2"/>
      <c r="B190" s="10" t="s">
        <v>201</v>
      </c>
      <c r="C190" s="9" t="s">
        <v>75</v>
      </c>
      <c r="D190" s="11">
        <v>1</v>
      </c>
      <c r="E190" s="18"/>
      <c r="F190" s="18">
        <f>D190*E190</f>
        <v>0</v>
      </c>
    </row>
    <row r="191" spans="1:6" x14ac:dyDescent="0.25">
      <c r="A191" s="9"/>
      <c r="B191" s="19" t="s">
        <v>188</v>
      </c>
      <c r="C191" s="9"/>
      <c r="D191" s="11"/>
      <c r="E191" s="11"/>
      <c r="F191" s="20">
        <f>F189+F190</f>
        <v>0</v>
      </c>
    </row>
    <row r="192" spans="1:6" x14ac:dyDescent="0.25">
      <c r="A192" s="9"/>
      <c r="B192" s="19"/>
      <c r="C192" s="9"/>
      <c r="D192" s="11"/>
      <c r="E192" s="11"/>
      <c r="F192" s="19"/>
    </row>
    <row r="193" spans="1:6" x14ac:dyDescent="0.25">
      <c r="A193" s="2" t="s">
        <v>15</v>
      </c>
      <c r="B193" s="8" t="s">
        <v>189</v>
      </c>
      <c r="C193" s="13"/>
      <c r="D193" s="14"/>
      <c r="E193" s="14"/>
      <c r="F193" s="11"/>
    </row>
    <row r="194" spans="1:6" ht="51" x14ac:dyDescent="0.25">
      <c r="A194" s="15">
        <v>42744</v>
      </c>
      <c r="B194" s="10" t="s">
        <v>190</v>
      </c>
      <c r="C194" s="9" t="s">
        <v>75</v>
      </c>
      <c r="D194" s="11">
        <v>1</v>
      </c>
      <c r="E194" s="18"/>
      <c r="F194" s="18">
        <f>D194*E194</f>
        <v>0</v>
      </c>
    </row>
    <row r="195" spans="1:6" ht="51" x14ac:dyDescent="0.25">
      <c r="A195" s="15">
        <v>42775</v>
      </c>
      <c r="B195" s="16" t="s">
        <v>191</v>
      </c>
      <c r="C195" s="9" t="s">
        <v>75</v>
      </c>
      <c r="D195" s="11">
        <v>1</v>
      </c>
      <c r="E195" s="18"/>
      <c r="F195" s="18">
        <f t="shared" ref="F195:F196" si="3">D195*E195</f>
        <v>0</v>
      </c>
    </row>
    <row r="196" spans="1:6" ht="38.25" x14ac:dyDescent="0.25">
      <c r="A196" s="15">
        <v>42803</v>
      </c>
      <c r="B196" s="16" t="s">
        <v>192</v>
      </c>
      <c r="C196" s="9" t="s">
        <v>75</v>
      </c>
      <c r="D196" s="11">
        <v>1</v>
      </c>
      <c r="E196" s="18"/>
      <c r="F196" s="18">
        <f t="shared" si="3"/>
        <v>0</v>
      </c>
    </row>
    <row r="197" spans="1:6" x14ac:dyDescent="0.25">
      <c r="A197" s="9"/>
      <c r="B197" s="19" t="s">
        <v>193</v>
      </c>
      <c r="C197" s="9"/>
      <c r="D197" s="11"/>
      <c r="E197" s="11"/>
      <c r="F197" s="20">
        <f>SUM(F194:F196)</f>
        <v>0</v>
      </c>
    </row>
    <row r="200" spans="1:6" x14ac:dyDescent="0.25">
      <c r="A200" s="33"/>
      <c r="B200" s="35" t="s">
        <v>194</v>
      </c>
      <c r="C200" s="36"/>
      <c r="D200" s="36"/>
      <c r="E200" s="37"/>
      <c r="F200" s="34"/>
    </row>
    <row r="201" spans="1:6" x14ac:dyDescent="0.25">
      <c r="A201" s="33"/>
      <c r="B201" s="38"/>
      <c r="C201" s="39"/>
      <c r="D201" s="39"/>
      <c r="E201" s="40"/>
      <c r="F201" s="34"/>
    </row>
    <row r="202" spans="1:6" x14ac:dyDescent="0.25">
      <c r="A202" s="2" t="s">
        <v>1</v>
      </c>
      <c r="B202" s="32" t="s">
        <v>25</v>
      </c>
      <c r="C202" s="29"/>
      <c r="D202" s="29"/>
      <c r="E202" s="30"/>
      <c r="F202" s="20"/>
    </row>
    <row r="203" spans="1:6" x14ac:dyDescent="0.25">
      <c r="A203" s="2" t="s">
        <v>5</v>
      </c>
      <c r="B203" s="32" t="s">
        <v>52</v>
      </c>
      <c r="C203" s="29"/>
      <c r="D203" s="29"/>
      <c r="E203" s="30"/>
      <c r="F203" s="20"/>
    </row>
    <row r="204" spans="1:6" x14ac:dyDescent="0.25">
      <c r="A204" s="2" t="s">
        <v>7</v>
      </c>
      <c r="B204" s="28" t="s">
        <v>195</v>
      </c>
      <c r="C204" s="29"/>
      <c r="D204" s="29"/>
      <c r="E204" s="30"/>
      <c r="F204" s="20"/>
    </row>
    <row r="205" spans="1:6" x14ac:dyDescent="0.25">
      <c r="A205" s="2" t="s">
        <v>8</v>
      </c>
      <c r="B205" s="28" t="s">
        <v>196</v>
      </c>
      <c r="C205" s="29"/>
      <c r="D205" s="29"/>
      <c r="E205" s="30"/>
      <c r="F205" s="20"/>
    </row>
    <row r="206" spans="1:6" x14ac:dyDescent="0.25">
      <c r="A206" s="2" t="s">
        <v>9</v>
      </c>
      <c r="B206" s="28" t="s">
        <v>136</v>
      </c>
      <c r="C206" s="29"/>
      <c r="D206" s="29"/>
      <c r="E206" s="30"/>
      <c r="F206" s="20"/>
    </row>
    <row r="207" spans="1:6" x14ac:dyDescent="0.25">
      <c r="A207" s="2" t="s">
        <v>10</v>
      </c>
      <c r="B207" s="28" t="s">
        <v>153</v>
      </c>
      <c r="C207" s="29"/>
      <c r="D207" s="29"/>
      <c r="E207" s="30"/>
      <c r="F207" s="20"/>
    </row>
    <row r="208" spans="1:6" x14ac:dyDescent="0.25">
      <c r="A208" s="2" t="s">
        <v>11</v>
      </c>
      <c r="B208" s="28" t="s">
        <v>197</v>
      </c>
      <c r="C208" s="29"/>
      <c r="D208" s="29"/>
      <c r="E208" s="30"/>
      <c r="F208" s="20"/>
    </row>
    <row r="209" spans="1:6" x14ac:dyDescent="0.25">
      <c r="A209" s="2" t="s">
        <v>12</v>
      </c>
      <c r="B209" s="28" t="s">
        <v>198</v>
      </c>
      <c r="C209" s="29"/>
      <c r="D209" s="29"/>
      <c r="E209" s="30"/>
      <c r="F209" s="20"/>
    </row>
    <row r="210" spans="1:6" x14ac:dyDescent="0.25">
      <c r="A210" s="2" t="s">
        <v>15</v>
      </c>
      <c r="B210" s="28" t="s">
        <v>199</v>
      </c>
      <c r="C210" s="29"/>
      <c r="D210" s="29"/>
      <c r="E210" s="30"/>
      <c r="F210" s="20"/>
    </row>
    <row r="211" spans="1:6" x14ac:dyDescent="0.25">
      <c r="A211" s="2"/>
      <c r="B211" s="31" t="s">
        <v>200</v>
      </c>
      <c r="C211" s="29"/>
      <c r="D211" s="29"/>
      <c r="E211" s="30"/>
      <c r="F211" s="20"/>
    </row>
  </sheetData>
  <mergeCells count="92">
    <mergeCell ref="A39:A42"/>
    <mergeCell ref="C39:C42"/>
    <mergeCell ref="D39:D42"/>
    <mergeCell ref="E39:E42"/>
    <mergeCell ref="F39:F42"/>
    <mergeCell ref="A37:A38"/>
    <mergeCell ref="C37:C38"/>
    <mergeCell ref="D37:D38"/>
    <mergeCell ref="E37:E38"/>
    <mergeCell ref="F37:F38"/>
    <mergeCell ref="F44:F47"/>
    <mergeCell ref="A60:A62"/>
    <mergeCell ref="C60:C62"/>
    <mergeCell ref="D60:D62"/>
    <mergeCell ref="E60:E62"/>
    <mergeCell ref="F60:F62"/>
    <mergeCell ref="A123:A128"/>
    <mergeCell ref="C123:C128"/>
    <mergeCell ref="D123:D128"/>
    <mergeCell ref="E123:E128"/>
    <mergeCell ref="A44:A47"/>
    <mergeCell ref="C44:C47"/>
    <mergeCell ref="D44:D47"/>
    <mergeCell ref="E44:E47"/>
    <mergeCell ref="A72:A74"/>
    <mergeCell ref="C72:C74"/>
    <mergeCell ref="D72:D74"/>
    <mergeCell ref="E72:E74"/>
    <mergeCell ref="F72:F74"/>
    <mergeCell ref="A137:A138"/>
    <mergeCell ref="C137:C138"/>
    <mergeCell ref="D137:D138"/>
    <mergeCell ref="E137:E138"/>
    <mergeCell ref="F137:F138"/>
    <mergeCell ref="A134:A136"/>
    <mergeCell ref="C134:C136"/>
    <mergeCell ref="D134:D136"/>
    <mergeCell ref="E134:E136"/>
    <mergeCell ref="F134:F136"/>
    <mergeCell ref="A141:A142"/>
    <mergeCell ref="C141:C142"/>
    <mergeCell ref="D141:D142"/>
    <mergeCell ref="E141:E142"/>
    <mergeCell ref="F141:F142"/>
    <mergeCell ref="A139:A140"/>
    <mergeCell ref="C139:C140"/>
    <mergeCell ref="D139:D140"/>
    <mergeCell ref="E139:E140"/>
    <mergeCell ref="F139:F140"/>
    <mergeCell ref="A145:A146"/>
    <mergeCell ref="C145:C146"/>
    <mergeCell ref="D145:D146"/>
    <mergeCell ref="E145:E146"/>
    <mergeCell ref="F145:F146"/>
    <mergeCell ref="A143:A144"/>
    <mergeCell ref="C143:C144"/>
    <mergeCell ref="D143:D144"/>
    <mergeCell ref="E143:E144"/>
    <mergeCell ref="F143:F144"/>
    <mergeCell ref="A154:A155"/>
    <mergeCell ref="C154:C155"/>
    <mergeCell ref="D154:D155"/>
    <mergeCell ref="E154:E155"/>
    <mergeCell ref="F154:F155"/>
    <mergeCell ref="A148:A149"/>
    <mergeCell ref="C148:C149"/>
    <mergeCell ref="D148:D149"/>
    <mergeCell ref="E148:E149"/>
    <mergeCell ref="F148:F149"/>
    <mergeCell ref="A200:A201"/>
    <mergeCell ref="F200:F201"/>
    <mergeCell ref="B200:E201"/>
    <mergeCell ref="B202:E202"/>
    <mergeCell ref="A171:A176"/>
    <mergeCell ref="C171:C176"/>
    <mergeCell ref="D171:D176"/>
    <mergeCell ref="E171:E176"/>
    <mergeCell ref="F171:F176"/>
    <mergeCell ref="A177:A178"/>
    <mergeCell ref="C177:C178"/>
    <mergeCell ref="D177:D178"/>
    <mergeCell ref="E177:E178"/>
    <mergeCell ref="F177:F178"/>
    <mergeCell ref="B209:E209"/>
    <mergeCell ref="B210:E210"/>
    <mergeCell ref="B211:E211"/>
    <mergeCell ref="B203:E203"/>
    <mergeCell ref="B204:E204"/>
    <mergeCell ref="B205:E205"/>
    <mergeCell ref="B206:E206"/>
    <mergeCell ref="B207:E207"/>
    <mergeCell ref="B208:E20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Brankica Doža;Rejhan Karaman</dc:creator>
  <cp:lastModifiedBy>Sinisa Matic</cp:lastModifiedBy>
  <dcterms:created xsi:type="dcterms:W3CDTF">2017-10-20T06:38:55Z</dcterms:created>
  <dcterms:modified xsi:type="dcterms:W3CDTF">2017-11-14T07:12:02Z</dcterms:modified>
</cp:coreProperties>
</file>